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S\Year 28\Ryan White\TriCounty\RFP\"/>
    </mc:Choice>
  </mc:AlternateContent>
  <bookViews>
    <workbookView xWindow="0" yWindow="0" windowWidth="23040" windowHeight="9405"/>
  </bookViews>
  <sheets>
    <sheet name="Budget-Summary" sheetId="1" r:id="rId1"/>
    <sheet name="Budget-PS" sheetId="2" r:id="rId2"/>
    <sheet name="Budget-FrBenefits" sheetId="13" r:id="rId3"/>
    <sheet name="Budget-Travel" sheetId="4" r:id="rId4"/>
    <sheet name="Budget-Equipment" sheetId="5" r:id="rId5"/>
    <sheet name="Budget-Supplies" sheetId="6" r:id="rId6"/>
    <sheet name="Budget-Other" sheetId="7" r:id="rId7"/>
    <sheet name="Budget-Consultant" sheetId="8" r:id="rId8"/>
    <sheet name="Admin Calculation" sheetId="15" r:id="rId9"/>
    <sheet name="Admin Certification" sheetId="9" r:id="rId10"/>
  </sheets>
  <definedNames>
    <definedName name="_xlnm.Print_Area" localSheetId="7">'Budget-Consultant'!$A$1:$D$51</definedName>
    <definedName name="_xlnm.Print_Area" localSheetId="4">'Budget-Equipment'!$A$1:$D$61</definedName>
    <definedName name="_xlnm.Print_Area" localSheetId="6">'Budget-Other'!$A$1:$D$55</definedName>
    <definedName name="_xlnm.Print_Area" localSheetId="5">'Budget-Supplies'!$A$1:$D$49</definedName>
    <definedName name="_xlnm.Print_Area" localSheetId="3">'Budget-Travel'!$A$2:$D$49</definedName>
    <definedName name="_xlnm.Print_Titles" localSheetId="1">'Budget-PS'!$3:$8</definedName>
  </definedNames>
  <calcPr calcId="152511"/>
</workbook>
</file>

<file path=xl/calcChain.xml><?xml version="1.0" encoding="utf-8"?>
<calcChain xmlns="http://schemas.openxmlformats.org/spreadsheetml/2006/main">
  <c r="B3" i="15" l="1"/>
  <c r="E64" i="15" l="1"/>
  <c r="E60" i="15" l="1"/>
  <c r="E54" i="15"/>
  <c r="C50" i="15"/>
  <c r="E49" i="15"/>
  <c r="E48" i="15"/>
  <c r="E47" i="15"/>
  <c r="C45" i="15"/>
  <c r="E44" i="15"/>
  <c r="E43" i="15"/>
  <c r="E42" i="15"/>
  <c r="E41" i="15"/>
  <c r="E40" i="15"/>
  <c r="E39" i="15"/>
  <c r="E38" i="15"/>
  <c r="E37" i="15"/>
  <c r="C35" i="15"/>
  <c r="E34" i="15"/>
  <c r="E33" i="15"/>
  <c r="E35" i="15" s="1"/>
  <c r="C31" i="15"/>
  <c r="C52" i="15" s="1"/>
  <c r="E30" i="15"/>
  <c r="E29" i="15"/>
  <c r="E28" i="15"/>
  <c r="C26" i="15"/>
  <c r="E25" i="15"/>
  <c r="E24" i="15"/>
  <c r="E26" i="15" s="1"/>
  <c r="C19" i="15"/>
  <c r="C21" i="15" s="1"/>
  <c r="E18" i="15"/>
  <c r="E17" i="15"/>
  <c r="E16" i="15"/>
  <c r="E15" i="15"/>
  <c r="E14" i="15"/>
  <c r="E13" i="15"/>
  <c r="E12" i="15"/>
  <c r="E11" i="15"/>
  <c r="E10" i="15"/>
  <c r="E19" i="15" s="1"/>
  <c r="D20" i="15" s="1"/>
  <c r="E20" i="15" s="1"/>
  <c r="E21" i="15" s="1"/>
  <c r="C53" i="15" l="1"/>
  <c r="E31" i="15"/>
  <c r="E45" i="15"/>
  <c r="E50" i="15"/>
  <c r="C55" i="15"/>
  <c r="E52" i="15"/>
  <c r="E53" i="15"/>
  <c r="E55" i="15" s="1"/>
  <c r="E59" i="15" l="1"/>
  <c r="D55" i="15"/>
  <c r="E65" i="15"/>
  <c r="E66" i="15" l="1"/>
  <c r="B72" i="15"/>
  <c r="B74" i="15"/>
  <c r="E61" i="15"/>
  <c r="E9" i="2" l="1"/>
  <c r="E50" i="2" l="1"/>
  <c r="E49" i="2"/>
  <c r="E46" i="2"/>
  <c r="E45" i="2"/>
  <c r="E42" i="2"/>
  <c r="E41" i="2"/>
  <c r="E38" i="2"/>
  <c r="E37" i="2"/>
  <c r="E34" i="2"/>
  <c r="E33" i="2"/>
  <c r="E30" i="2"/>
  <c r="E29" i="2"/>
  <c r="E26" i="2"/>
  <c r="E25" i="2"/>
  <c r="E22" i="2"/>
  <c r="E21" i="2"/>
  <c r="E18" i="2"/>
  <c r="E17" i="2"/>
  <c r="E14" i="2"/>
  <c r="E13" i="2"/>
  <c r="E10" i="2"/>
  <c r="C14" i="1"/>
  <c r="C47" i="4"/>
  <c r="C16" i="1" s="1"/>
  <c r="C57" i="5"/>
  <c r="C18" i="1" s="1"/>
  <c r="C48" i="6"/>
  <c r="C20" i="1"/>
  <c r="C54" i="7"/>
  <c r="C22" i="1"/>
  <c r="C50" i="8"/>
  <c r="C24" i="1" s="1"/>
  <c r="A2" i="13"/>
  <c r="E29" i="13"/>
  <c r="H29" i="13"/>
  <c r="A2" i="9"/>
  <c r="A1" i="8"/>
  <c r="A1" i="7"/>
  <c r="A1" i="6"/>
  <c r="A1" i="5"/>
  <c r="A1" i="4"/>
  <c r="A3" i="2"/>
  <c r="B3" i="2" l="1"/>
  <c r="E54" i="2"/>
  <c r="C12" i="1" s="1"/>
  <c r="C28" i="1" s="1"/>
  <c r="B1" i="7"/>
  <c r="B1" i="5"/>
  <c r="B1" i="8"/>
  <c r="C2" i="13"/>
  <c r="B1" i="4"/>
  <c r="B1" i="6"/>
  <c r="B2" i="9"/>
  <c r="E56" i="2" l="1"/>
</calcChain>
</file>

<file path=xl/sharedStrings.xml><?xml version="1.0" encoding="utf-8"?>
<sst xmlns="http://schemas.openxmlformats.org/spreadsheetml/2006/main" count="285" uniqueCount="117">
  <si>
    <t>AGENCY NAME:</t>
  </si>
  <si>
    <t>BUDGET SUMMARY</t>
  </si>
  <si>
    <t xml:space="preserve">  BUDGET CATEGORY</t>
  </si>
  <si>
    <t>AMOUNT</t>
  </si>
  <si>
    <t xml:space="preserve">  Personnel </t>
  </si>
  <si>
    <t xml:space="preserve">  Fringe Benefits</t>
  </si>
  <si>
    <t xml:space="preserve">  Travel</t>
  </si>
  <si>
    <t xml:space="preserve">  Equipment</t>
  </si>
  <si>
    <t xml:space="preserve">  Supplies</t>
  </si>
  <si>
    <t xml:space="preserve">  Other</t>
  </si>
  <si>
    <t xml:space="preserve">  Consultant/Contractual</t>
  </si>
  <si>
    <t xml:space="preserve">  Indirect Costs</t>
  </si>
  <si>
    <t xml:space="preserve">        TOTAL</t>
  </si>
  <si>
    <t>PERSONNEL SERVICES FORM</t>
  </si>
  <si>
    <t xml:space="preserve"> </t>
  </si>
  <si>
    <t>Title/Name (if position is vacant,</t>
  </si>
  <si>
    <t># of</t>
  </si>
  <si>
    <t>Contract Amount</t>
  </si>
  <si>
    <t>Admin</t>
  </si>
  <si>
    <t>indicate TBH and approx. date of hire)</t>
  </si>
  <si>
    <t>Annual Salary</t>
  </si>
  <si>
    <t>FTE</t>
  </si>
  <si>
    <t>Months</t>
  </si>
  <si>
    <t>Requested</t>
  </si>
  <si>
    <t>Percent</t>
  </si>
  <si>
    <t>%</t>
  </si>
  <si>
    <t xml:space="preserve">Position description: </t>
  </si>
  <si>
    <t>Personnel Subtotal</t>
  </si>
  <si>
    <t>Fringe Benefits (enter percentage)</t>
  </si>
  <si>
    <t>Total Personnel Costs</t>
  </si>
  <si>
    <t>If you need additional space, feel free to make copies of this form.  The Total Amount requested should only be stated on the last page</t>
  </si>
  <si>
    <t>PERSONNEL SERVICES</t>
  </si>
  <si>
    <t>BUDGET CATEGORY - FRINGE BENEFITS</t>
  </si>
  <si>
    <t xml:space="preserve">       </t>
  </si>
  <si>
    <t>Full-Time</t>
  </si>
  <si>
    <t>Part-Time</t>
  </si>
  <si>
    <t xml:space="preserve">                            COMPONENT</t>
  </si>
  <si>
    <t>PERCENTAGE</t>
  </si>
  <si>
    <t xml:space="preserve">         F.I.C.A.</t>
  </si>
  <si>
    <t xml:space="preserve">         Health Insurance</t>
  </si>
  <si>
    <t xml:space="preserve">         Unemployment Insurance</t>
  </si>
  <si>
    <t xml:space="preserve">         Disability Insurance</t>
  </si>
  <si>
    <t xml:space="preserve">         Life Insurance</t>
  </si>
  <si>
    <t xml:space="preserve">         Workers Compensation</t>
  </si>
  <si>
    <t xml:space="preserve">         Pension/Retirement</t>
  </si>
  <si>
    <t xml:space="preserve">         Other (itemize):</t>
  </si>
  <si>
    <t xml:space="preserve">                TOTAL</t>
  </si>
  <si>
    <t xml:space="preserve">Please explain in a sentence if the above rate is applied equally to all personnel lines.  For multiple rates explain </t>
  </si>
  <si>
    <t>how the rate is applied.</t>
  </si>
  <si>
    <t>(A)</t>
  </si>
  <si>
    <t>(B)</t>
  </si>
  <si>
    <t>BUDGET CATEGORY- TRAVEL</t>
  </si>
  <si>
    <t>Admin.</t>
  </si>
  <si>
    <t>Client Travel:</t>
  </si>
  <si>
    <t xml:space="preserve">Methodology Used: </t>
  </si>
  <si>
    <t>Staff Travel:</t>
  </si>
  <si>
    <t>Methodology Used:</t>
  </si>
  <si>
    <t xml:space="preserve">Total Travel Requested   </t>
  </si>
  <si>
    <t xml:space="preserve">                                          </t>
  </si>
  <si>
    <t>BUDGET CATEGORY- EQUIPMENT</t>
  </si>
  <si>
    <t>Item:</t>
  </si>
  <si>
    <t xml:space="preserve">Total Equipment Requested  </t>
  </si>
  <si>
    <t>Equipment is defined as any single item with a useful life of more than one year and an acquisition cost which equals or exceeds the lesser of (a) the capitalization level established by your agency for financial statement purposes, or (b) $5,000</t>
  </si>
  <si>
    <t>BUDGET CATEGORY- SUPPLIES</t>
  </si>
  <si>
    <t>Program Supplies</t>
  </si>
  <si>
    <t>Office Supplies</t>
  </si>
  <si>
    <t xml:space="preserve">Total Supplies Requested   </t>
  </si>
  <si>
    <t>BUDGET CATEGORY- OTHER</t>
  </si>
  <si>
    <t xml:space="preserve">Total Requested -- Other  </t>
  </si>
  <si>
    <t>BUDGET CATEGORY- CONSULTANT/CONTRACTUAL</t>
  </si>
  <si>
    <t>Consultant Name:</t>
  </si>
  <si>
    <t>Type of Service:</t>
  </si>
  <si>
    <t>Rate and Terms of Service:</t>
  </si>
  <si>
    <t xml:space="preserve">Total Contractual/Consultant Services Requested  </t>
  </si>
  <si>
    <t xml:space="preserve">AGENCY NAME : </t>
  </si>
  <si>
    <t>BUDGET LINES</t>
  </si>
  <si>
    <t>PROPOSED</t>
  </si>
  <si>
    <t>PERCENT</t>
  </si>
  <si>
    <t xml:space="preserve">DOLLAR </t>
  </si>
  <si>
    <t xml:space="preserve"> BUDGET</t>
  </si>
  <si>
    <t>ADMIN</t>
  </si>
  <si>
    <t>PERSONNEL</t>
  </si>
  <si>
    <t>Subtotal PS</t>
  </si>
  <si>
    <t>Fringe Benefits (%)</t>
  </si>
  <si>
    <t>Total PS</t>
  </si>
  <si>
    <t>OTPS</t>
  </si>
  <si>
    <t>Client Travel</t>
  </si>
  <si>
    <t>Staff Travel</t>
  </si>
  <si>
    <t>Total Travel</t>
  </si>
  <si>
    <t>Total Equipment</t>
  </si>
  <si>
    <t>Total Supplies</t>
  </si>
  <si>
    <t>Total Other</t>
  </si>
  <si>
    <t>Total Consultant/Contractual</t>
  </si>
  <si>
    <t>Total OTPS</t>
  </si>
  <si>
    <t>Total Direct Cost</t>
  </si>
  <si>
    <t>Indirect Cost</t>
  </si>
  <si>
    <t>Total BUDGET</t>
  </si>
  <si>
    <t>Actual Admin Cost</t>
  </si>
  <si>
    <t>*  If the amount is -0- you do not need to change your administrative cost.</t>
  </si>
  <si>
    <t xml:space="preserve">              CERTIFICATION OF MAXIMUM ADMINISTRATIVE COST</t>
  </si>
  <si>
    <t xml:space="preserve"> contract are administrative costs, defined as (a) usual and recognized overhead, including established indirect</t>
  </si>
  <si>
    <t xml:space="preserve"> rates for agencies, (b) management and oversight of the program, and (c) other  types of program support</t>
  </si>
  <si>
    <t xml:space="preserve"> such as quality assurance, quality control, and related activities, and (2) that the  program narrative  includes</t>
  </si>
  <si>
    <t xml:space="preserve"> sufficient detail concerning the administrative components of budget line items, in order to adequately </t>
  </si>
  <si>
    <t xml:space="preserve"> Signed:_____________________________________________</t>
  </si>
  <si>
    <t xml:space="preserve"> Name and title:________________________________________</t>
  </si>
  <si>
    <t>10% De Minimis Rate Allow</t>
  </si>
  <si>
    <t>Actual Admin cost (10% De Minimis Rate)</t>
  </si>
  <si>
    <r>
      <t xml:space="preserve">Amount to be reduced and/or reallocated </t>
    </r>
    <r>
      <rPr>
        <sz val="8"/>
        <color indexed="10"/>
        <rFont val="Arial"/>
        <family val="2"/>
      </rPr>
      <t>(10% De Minimis Rate Admin CAP)</t>
    </r>
  </si>
  <si>
    <t xml:space="preserve"> The undersigned hereby certifies (1) that no more than 11% of the funds provided under this</t>
  </si>
  <si>
    <t xml:space="preserve"> demonstrate that the administrative costs do not exceed 11%.</t>
  </si>
  <si>
    <t>10% De Minimis difference</t>
  </si>
  <si>
    <t>11% Admin Cost Allow</t>
  </si>
  <si>
    <r>
      <t xml:space="preserve">Amount to be reduced and/or reallocated </t>
    </r>
    <r>
      <rPr>
        <sz val="8"/>
        <color indexed="10"/>
        <rFont val="Arial"/>
        <family val="2"/>
      </rPr>
      <t>(11% Admin CAP)</t>
    </r>
  </si>
  <si>
    <t>11% difference</t>
  </si>
  <si>
    <t>Public Health Solutions--Contracting and Management Services</t>
  </si>
  <si>
    <t>Admin. Calculation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</si>
</sst>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_)"/>
    <numFmt numFmtId="166" formatCode="0_)"/>
    <numFmt numFmtId="167" formatCode="_(&quot;$&quot;* #,##0_);_(&quot;$&quot;* \(#,##0\);_(&quot;$&quot;* &quot;-&quot;??_);_(@_)"/>
  </numFmts>
  <fonts count="21" x14ac:knownFonts="1">
    <font>
      <sz val="10"/>
      <name val="Arial"/>
    </font>
    <font>
      <b/>
      <sz val="10"/>
      <name val="Arial"/>
      <family val="2"/>
    </font>
    <font>
      <b/>
      <i/>
      <sz val="10"/>
      <name val="Arial"/>
      <family val="2"/>
    </font>
    <font>
      <sz val="10"/>
      <name val="Arial"/>
      <family val="2"/>
    </font>
    <font>
      <sz val="14"/>
      <name val="Arial"/>
      <family val="2"/>
    </font>
    <font>
      <b/>
      <sz val="12"/>
      <name val="Arial"/>
      <family val="2"/>
    </font>
    <font>
      <i/>
      <sz val="8"/>
      <name val="Arial"/>
      <family val="2"/>
    </font>
    <font>
      <sz val="12"/>
      <name val="Arial"/>
      <family val="2"/>
    </font>
    <font>
      <b/>
      <sz val="10"/>
      <name val="Arial"/>
      <family val="2"/>
    </font>
    <font>
      <b/>
      <sz val="8"/>
      <name val="Arial"/>
      <family val="2"/>
    </font>
    <font>
      <sz val="8"/>
      <name val="Arial"/>
      <family val="2"/>
    </font>
    <font>
      <sz val="9"/>
      <name val="Arial"/>
      <family val="2"/>
    </font>
    <font>
      <b/>
      <i/>
      <sz val="8"/>
      <name val="Arial"/>
      <family val="2"/>
    </font>
    <font>
      <sz val="8"/>
      <name val="Arial"/>
      <family val="2"/>
    </font>
    <font>
      <sz val="10"/>
      <name val="Arial"/>
      <family val="2"/>
    </font>
    <font>
      <sz val="10"/>
      <color indexed="10"/>
      <name val="Arial"/>
      <family val="2"/>
    </font>
    <font>
      <sz val="11"/>
      <color theme="1"/>
      <name val="Calibri"/>
      <family val="2"/>
      <scheme val="minor"/>
    </font>
    <font>
      <u/>
      <sz val="11"/>
      <color theme="10"/>
      <name val="Calibri"/>
      <family val="2"/>
      <scheme val="minor"/>
    </font>
    <font>
      <sz val="8"/>
      <color indexed="10"/>
      <name val="Arial"/>
      <family val="2"/>
    </font>
    <font>
      <sz val="10"/>
      <color rgb="FFFF0000"/>
      <name val="Arial"/>
      <family val="2"/>
    </font>
    <font>
      <sz val="8"/>
      <color rgb="FFFF0000"/>
      <name val="Arial"/>
      <family val="2"/>
    </font>
  </fonts>
  <fills count="10">
    <fill>
      <patternFill patternType="none"/>
    </fill>
    <fill>
      <patternFill patternType="gray125"/>
    </fill>
    <fill>
      <patternFill patternType="solid">
        <fgColor indexed="22"/>
        <bgColor indexed="22"/>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99CCFF"/>
        <bgColor indexed="64"/>
      </patternFill>
    </fill>
    <fill>
      <patternFill patternType="solid">
        <fgColor theme="9" tint="0.79998168889431442"/>
        <bgColor indexed="64"/>
      </patternFill>
    </fill>
    <fill>
      <patternFill patternType="solid">
        <fgColor rgb="FFFFFF00"/>
        <bgColor indexed="64"/>
      </patternFill>
    </fill>
  </fills>
  <borders count="63">
    <border>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s>
  <cellStyleXfs count="12">
    <xf numFmtId="0" fontId="0" fillId="0" borderId="0"/>
    <xf numFmtId="43" fontId="3" fillId="0" borderId="0" applyFont="0" applyFill="0" applyBorder="0" applyAlignment="0" applyProtection="0"/>
    <xf numFmtId="43" fontId="14"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16" fillId="0" borderId="0" applyFont="0" applyFill="0" applyBorder="0" applyAlignment="0" applyProtection="0"/>
    <xf numFmtId="0" fontId="17" fillId="0" borderId="0" applyNumberFormat="0" applyFill="0" applyBorder="0" applyAlignment="0" applyProtection="0"/>
    <xf numFmtId="0" fontId="14" fillId="0" borderId="0"/>
    <xf numFmtId="0" fontId="16" fillId="0" borderId="0"/>
    <xf numFmtId="9" fontId="3"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cellStyleXfs>
  <cellXfs count="288">
    <xf numFmtId="0" fontId="0" fillId="0" borderId="0" xfId="0"/>
    <xf numFmtId="0" fontId="3" fillId="0" borderId="0" xfId="0" applyFont="1" applyAlignment="1">
      <alignment horizontal="left"/>
    </xf>
    <xf numFmtId="0" fontId="3" fillId="0" borderId="0" xfId="0" applyFont="1"/>
    <xf numFmtId="164" fontId="3" fillId="0" borderId="1" xfId="0" applyNumberFormat="1" applyFont="1" applyBorder="1" applyProtection="1"/>
    <xf numFmtId="0" fontId="3" fillId="0" borderId="2" xfId="0" applyFont="1" applyBorder="1"/>
    <xf numFmtId="164" fontId="3" fillId="0" borderId="3" xfId="0" applyNumberFormat="1" applyFont="1" applyBorder="1" applyProtection="1"/>
    <xf numFmtId="166" fontId="3" fillId="0" borderId="3" xfId="0" applyNumberFormat="1" applyFont="1" applyBorder="1" applyProtection="1"/>
    <xf numFmtId="0" fontId="3" fillId="0" borderId="4" xfId="0" applyFont="1" applyBorder="1"/>
    <xf numFmtId="166" fontId="3" fillId="0" borderId="2" xfId="0" applyNumberFormat="1" applyFont="1" applyBorder="1" applyProtection="1"/>
    <xf numFmtId="164" fontId="3" fillId="0" borderId="5" xfId="0" applyNumberFormat="1" applyFont="1" applyBorder="1" applyAlignment="1" applyProtection="1">
      <alignment horizontal="left"/>
    </xf>
    <xf numFmtId="166" fontId="3" fillId="0" borderId="0" xfId="0" applyNumberFormat="1" applyFont="1" applyProtection="1"/>
    <xf numFmtId="0" fontId="1" fillId="0" borderId="0" xfId="0" applyFont="1"/>
    <xf numFmtId="0" fontId="5"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0" fillId="0" borderId="7" xfId="0" applyBorder="1"/>
    <xf numFmtId="0" fontId="3" fillId="0" borderId="8" xfId="0" applyFont="1" applyBorder="1" applyAlignment="1">
      <alignment horizontal="center"/>
    </xf>
    <xf numFmtId="0" fontId="1" fillId="0" borderId="9" xfId="0" applyFont="1" applyBorder="1" applyAlignment="1">
      <alignment horizontal="center"/>
    </xf>
    <xf numFmtId="0" fontId="3"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xf numFmtId="0" fontId="0" fillId="0" borderId="0" xfId="0" applyBorder="1"/>
    <xf numFmtId="0" fontId="6" fillId="0" borderId="0" xfId="0" applyFont="1"/>
    <xf numFmtId="164" fontId="4" fillId="0" borderId="12" xfId="0" applyNumberFormat="1" applyFont="1" applyBorder="1" applyAlignment="1" applyProtection="1">
      <alignment horizontal="left"/>
    </xf>
    <xf numFmtId="164" fontId="3" fillId="0" borderId="13" xfId="0" applyNumberFormat="1" applyFont="1" applyBorder="1" applyProtection="1"/>
    <xf numFmtId="164" fontId="7" fillId="0" borderId="13" xfId="0" applyNumberFormat="1" applyFont="1" applyBorder="1" applyProtection="1"/>
    <xf numFmtId="164" fontId="3" fillId="0" borderId="14" xfId="0" applyNumberFormat="1" applyFont="1" applyBorder="1" applyProtection="1"/>
    <xf numFmtId="164" fontId="3" fillId="0" borderId="0" xfId="0" applyNumberFormat="1" applyFont="1" applyBorder="1" applyProtection="1"/>
    <xf numFmtId="0" fontId="7" fillId="0" borderId="15" xfId="0" applyFont="1" applyBorder="1"/>
    <xf numFmtId="164" fontId="4" fillId="0" borderId="16" xfId="0" applyNumberFormat="1" applyFont="1" applyBorder="1" applyProtection="1"/>
    <xf numFmtId="164" fontId="3" fillId="0" borderId="16" xfId="0" applyNumberFormat="1" applyFont="1" applyBorder="1" applyProtection="1"/>
    <xf numFmtId="164" fontId="3" fillId="0" borderId="17" xfId="0" applyNumberFormat="1" applyFont="1" applyBorder="1" applyProtection="1"/>
    <xf numFmtId="0" fontId="3" fillId="0" borderId="17" xfId="0" applyFont="1" applyBorder="1"/>
    <xf numFmtId="164" fontId="7" fillId="0" borderId="17" xfId="0" applyNumberFormat="1" applyFont="1" applyBorder="1" applyProtection="1"/>
    <xf numFmtId="164" fontId="4" fillId="0" borderId="18" xfId="0" applyNumberFormat="1" applyFont="1" applyBorder="1" applyProtection="1"/>
    <xf numFmtId="164" fontId="4" fillId="0" borderId="0" xfId="0" applyNumberFormat="1" applyFont="1" applyBorder="1" applyProtection="1"/>
    <xf numFmtId="164" fontId="3" fillId="0" borderId="4" xfId="0" applyNumberFormat="1" applyFont="1" applyBorder="1" applyProtection="1"/>
    <xf numFmtId="164" fontId="3" fillId="0" borderId="19" xfId="0" applyNumberFormat="1" applyFont="1" applyBorder="1" applyProtection="1"/>
    <xf numFmtId="0" fontId="3" fillId="0" borderId="0" xfId="0" applyFont="1" applyBorder="1"/>
    <xf numFmtId="165" fontId="3" fillId="0" borderId="0" xfId="0" applyNumberFormat="1" applyFont="1" applyBorder="1" applyProtection="1"/>
    <xf numFmtId="166" fontId="3" fillId="0" borderId="0" xfId="0" applyNumberFormat="1" applyFont="1" applyBorder="1" applyAlignment="1" applyProtection="1">
      <alignment horizontal="left"/>
    </xf>
    <xf numFmtId="166" fontId="3" fillId="0" borderId="0" xfId="0" applyNumberFormat="1" applyFont="1" applyBorder="1" applyProtection="1"/>
    <xf numFmtId="166" fontId="3" fillId="0" borderId="19" xfId="0" applyNumberFormat="1" applyFont="1" applyBorder="1" applyProtection="1"/>
    <xf numFmtId="166" fontId="3" fillId="0" borderId="19" xfId="0" applyNumberFormat="1" applyFont="1" applyBorder="1" applyAlignment="1" applyProtection="1">
      <alignment horizontal="left"/>
    </xf>
    <xf numFmtId="0" fontId="3" fillId="0" borderId="0" xfId="0" applyFont="1" applyBorder="1" applyAlignment="1">
      <alignment horizontal="right"/>
    </xf>
    <xf numFmtId="0" fontId="3" fillId="0" borderId="0" xfId="0" quotePrefix="1" applyFont="1" applyBorder="1"/>
    <xf numFmtId="166" fontId="3" fillId="0" borderId="0" xfId="0" applyNumberFormat="1" applyFont="1" applyBorder="1" applyAlignment="1" applyProtection="1">
      <alignment horizontal="right"/>
    </xf>
    <xf numFmtId="166" fontId="3" fillId="0" borderId="0" xfId="0" quotePrefix="1" applyNumberFormat="1" applyFont="1" applyBorder="1" applyAlignment="1" applyProtection="1">
      <alignment horizontal="center"/>
    </xf>
    <xf numFmtId="0" fontId="3" fillId="0" borderId="20" xfId="0" applyFont="1" applyBorder="1"/>
    <xf numFmtId="165" fontId="3" fillId="0" borderId="20" xfId="0" applyNumberFormat="1" applyFont="1" applyBorder="1" applyProtection="1"/>
    <xf numFmtId="166" fontId="3" fillId="0" borderId="20" xfId="0" applyNumberFormat="1" applyFont="1" applyBorder="1" applyProtection="1"/>
    <xf numFmtId="166" fontId="3" fillId="0" borderId="20" xfId="0" applyNumberFormat="1" applyFont="1" applyBorder="1" applyAlignment="1" applyProtection="1">
      <alignment horizontal="right"/>
    </xf>
    <xf numFmtId="166" fontId="3" fillId="0" borderId="20" xfId="0" quotePrefix="1" applyNumberFormat="1" applyFont="1" applyBorder="1" applyAlignment="1" applyProtection="1">
      <alignment horizontal="center"/>
    </xf>
    <xf numFmtId="166" fontId="3" fillId="0" borderId="21" xfId="0" applyNumberFormat="1" applyFont="1" applyBorder="1" applyAlignment="1" applyProtection="1">
      <alignment horizontal="left"/>
    </xf>
    <xf numFmtId="0" fontId="3" fillId="0" borderId="12" xfId="0" applyFont="1" applyBorder="1" applyAlignment="1">
      <alignment horizontal="center"/>
    </xf>
    <xf numFmtId="0" fontId="3" fillId="0" borderId="1" xfId="0" applyFont="1" applyBorder="1" applyAlignment="1">
      <alignment horizontal="center"/>
    </xf>
    <xf numFmtId="0" fontId="0" fillId="0" borderId="22" xfId="0" applyBorder="1"/>
    <xf numFmtId="0" fontId="3" fillId="0" borderId="2" xfId="0" applyFont="1" applyBorder="1" applyAlignment="1">
      <alignment horizontal="left"/>
    </xf>
    <xf numFmtId="0" fontId="0" fillId="0" borderId="5" xfId="0" applyBorder="1" applyAlignment="1">
      <alignment horizontal="center"/>
    </xf>
    <xf numFmtId="0" fontId="3" fillId="0" borderId="23" xfId="0" applyFont="1" applyBorder="1" applyAlignment="1">
      <alignment horizontal="center"/>
    </xf>
    <xf numFmtId="0" fontId="0" fillId="2" borderId="12" xfId="0" applyFill="1" applyBorder="1"/>
    <xf numFmtId="0" fontId="0" fillId="2" borderId="14" xfId="0" applyFill="1" applyBorder="1"/>
    <xf numFmtId="0" fontId="0" fillId="2" borderId="4" xfId="0" applyFill="1" applyBorder="1"/>
    <xf numFmtId="0" fontId="0" fillId="2" borderId="19" xfId="0" applyFill="1" applyBorder="1"/>
    <xf numFmtId="0" fontId="0" fillId="2" borderId="5" xfId="0" applyFill="1" applyBorder="1"/>
    <xf numFmtId="0" fontId="0" fillId="2" borderId="21" xfId="0" applyFill="1" applyBorder="1"/>
    <xf numFmtId="0" fontId="0" fillId="0" borderId="12" xfId="0" applyBorder="1"/>
    <xf numFmtId="0" fontId="0" fillId="0" borderId="1" xfId="0" applyBorder="1"/>
    <xf numFmtId="0" fontId="0" fillId="0" borderId="5" xfId="0" applyBorder="1"/>
    <xf numFmtId="0" fontId="0" fillId="0" borderId="23" xfId="0" applyBorder="1"/>
    <xf numFmtId="0" fontId="0" fillId="0" borderId="0" xfId="0" applyBorder="1" applyAlignment="1">
      <alignment horizontal="center"/>
    </xf>
    <xf numFmtId="0" fontId="0" fillId="0" borderId="4" xfId="0" applyBorder="1"/>
    <xf numFmtId="0" fontId="0" fillId="0" borderId="2" xfId="0" applyBorder="1"/>
    <xf numFmtId="0" fontId="3" fillId="0" borderId="19" xfId="0" applyFont="1" applyBorder="1"/>
    <xf numFmtId="167" fontId="3" fillId="0" borderId="24" xfId="3" applyNumberFormat="1" applyFont="1" applyBorder="1"/>
    <xf numFmtId="2" fontId="0" fillId="0" borderId="24" xfId="0" applyNumberFormat="1" applyBorder="1"/>
    <xf numFmtId="0" fontId="0" fillId="0" borderId="24" xfId="0" applyBorder="1"/>
    <xf numFmtId="167" fontId="3" fillId="0" borderId="24" xfId="3" applyNumberFormat="1" applyBorder="1"/>
    <xf numFmtId="0" fontId="8" fillId="0" borderId="25" xfId="0" applyFont="1" applyBorder="1" applyAlignment="1">
      <alignment horizontal="left" vertical="top" wrapText="1"/>
    </xf>
    <xf numFmtId="0" fontId="0" fillId="0" borderId="26" xfId="0" applyBorder="1" applyAlignment="1"/>
    <xf numFmtId="10" fontId="3" fillId="0" borderId="0" xfId="0" applyNumberFormat="1" applyFont="1" applyBorder="1" applyAlignment="1" applyProtection="1">
      <alignment horizontal="left"/>
    </xf>
    <xf numFmtId="7" fontId="10" fillId="0" borderId="0" xfId="0" applyNumberFormat="1" applyFont="1"/>
    <xf numFmtId="7" fontId="11" fillId="0" borderId="0" xfId="0" applyNumberFormat="1" applyFont="1"/>
    <xf numFmtId="5" fontId="10" fillId="0" borderId="0" xfId="0" applyNumberFormat="1" applyFont="1"/>
    <xf numFmtId="7" fontId="0" fillId="0" borderId="0" xfId="0" applyNumberFormat="1"/>
    <xf numFmtId="0" fontId="0" fillId="0" borderId="0" xfId="0" applyBorder="1" applyAlignment="1">
      <alignment horizontal="left"/>
    </xf>
    <xf numFmtId="44" fontId="3" fillId="3" borderId="27" xfId="3" applyFont="1" applyFill="1" applyBorder="1" applyProtection="1"/>
    <xf numFmtId="167" fontId="3" fillId="3" borderId="27" xfId="3" applyNumberFormat="1" applyFont="1" applyFill="1" applyBorder="1" applyProtection="1"/>
    <xf numFmtId="0" fontId="3" fillId="3" borderId="17" xfId="0" applyFont="1" applyFill="1" applyBorder="1" applyAlignment="1">
      <alignment horizontal="left"/>
    </xf>
    <xf numFmtId="0" fontId="14" fillId="0" borderId="0" xfId="0" applyFont="1"/>
    <xf numFmtId="10" fontId="3" fillId="0" borderId="0" xfId="0" applyNumberFormat="1" applyFont="1"/>
    <xf numFmtId="0" fontId="3" fillId="0" borderId="0" xfId="0" applyFont="1" applyFill="1" applyBorder="1"/>
    <xf numFmtId="0" fontId="15" fillId="0" borderId="4" xfId="0" applyFont="1" applyBorder="1" applyAlignment="1">
      <alignment horizontal="left"/>
    </xf>
    <xf numFmtId="10" fontId="3" fillId="3" borderId="28" xfId="9" applyNumberFormat="1" applyFont="1" applyFill="1" applyBorder="1"/>
    <xf numFmtId="164" fontId="3" fillId="0" borderId="29" xfId="0" applyNumberFormat="1" applyFont="1" applyBorder="1" applyAlignment="1" applyProtection="1">
      <alignment horizontal="center"/>
    </xf>
    <xf numFmtId="0" fontId="0" fillId="0" borderId="0" xfId="0" applyAlignment="1">
      <alignment horizontal="left"/>
    </xf>
    <xf numFmtId="0" fontId="0" fillId="0" borderId="20" xfId="0" applyBorder="1" applyAlignment="1">
      <alignment horizontal="left"/>
    </xf>
    <xf numFmtId="0" fontId="3" fillId="0" borderId="20" xfId="0" applyFont="1" applyBorder="1" applyAlignment="1">
      <alignment horizontal="left"/>
    </xf>
    <xf numFmtId="0" fontId="0" fillId="0" borderId="30" xfId="0" applyBorder="1" applyAlignment="1">
      <alignment horizontal="center" wrapText="1"/>
    </xf>
    <xf numFmtId="0" fontId="3" fillId="3" borderId="17" xfId="0" applyFont="1" applyFill="1" applyBorder="1"/>
    <xf numFmtId="0" fontId="0" fillId="0" borderId="13" xfId="0" applyBorder="1"/>
    <xf numFmtId="0" fontId="0" fillId="0" borderId="20" xfId="0" applyBorder="1" applyAlignment="1">
      <alignment horizontal="center"/>
    </xf>
    <xf numFmtId="0" fontId="0" fillId="0" borderId="20" xfId="0" applyBorder="1"/>
    <xf numFmtId="167" fontId="3" fillId="4" borderId="31" xfId="3" applyNumberFormat="1" applyFill="1" applyBorder="1"/>
    <xf numFmtId="0" fontId="0" fillId="0" borderId="19" xfId="0" applyBorder="1"/>
    <xf numFmtId="167" fontId="3" fillId="3" borderId="32" xfId="3" applyNumberFormat="1" applyFill="1" applyBorder="1" applyAlignment="1">
      <alignment horizontal="left"/>
    </xf>
    <xf numFmtId="0" fontId="0" fillId="2" borderId="13" xfId="0" applyFill="1" applyBorder="1"/>
    <xf numFmtId="0" fontId="0" fillId="2" borderId="0" xfId="0" applyFill="1" applyBorder="1"/>
    <xf numFmtId="0" fontId="3" fillId="0" borderId="13" xfId="0" applyFont="1" applyBorder="1" applyAlignment="1">
      <alignment horizontal="center"/>
    </xf>
    <xf numFmtId="0" fontId="3" fillId="0" borderId="0" xfId="0" applyFont="1" applyBorder="1" applyAlignment="1">
      <alignment horizontal="center"/>
    </xf>
    <xf numFmtId="0" fontId="0" fillId="0" borderId="14" xfId="0" applyBorder="1"/>
    <xf numFmtId="0" fontId="0" fillId="0" borderId="21" xfId="0" applyBorder="1"/>
    <xf numFmtId="167" fontId="3" fillId="3" borderId="33" xfId="3" applyNumberFormat="1" applyFont="1" applyFill="1" applyBorder="1"/>
    <xf numFmtId="44" fontId="0" fillId="0" borderId="0" xfId="0" applyNumberFormat="1"/>
    <xf numFmtId="0" fontId="0" fillId="3" borderId="0" xfId="0" applyFill="1"/>
    <xf numFmtId="0" fontId="0" fillId="3" borderId="17" xfId="0" applyFill="1" applyBorder="1"/>
    <xf numFmtId="0" fontId="0" fillId="3" borderId="34" xfId="0" applyFill="1" applyBorder="1"/>
    <xf numFmtId="42" fontId="0" fillId="0" borderId="5" xfId="0" applyNumberFormat="1" applyBorder="1"/>
    <xf numFmtId="42" fontId="0" fillId="0" borderId="12" xfId="0" applyNumberFormat="1" applyBorder="1"/>
    <xf numFmtId="164" fontId="4" fillId="0" borderId="13" xfId="0" applyNumberFormat="1" applyFont="1" applyBorder="1" applyAlignment="1" applyProtection="1">
      <alignment horizontal="left"/>
    </xf>
    <xf numFmtId="164" fontId="3" fillId="0" borderId="0" xfId="0" applyNumberFormat="1" applyFont="1" applyBorder="1" applyAlignment="1" applyProtection="1">
      <alignment horizontal="left"/>
    </xf>
    <xf numFmtId="0" fontId="3" fillId="0" borderId="0" xfId="0" applyFont="1" applyBorder="1" applyAlignment="1">
      <alignment horizontal="left"/>
    </xf>
    <xf numFmtId="164" fontId="3" fillId="0" borderId="20" xfId="0" applyNumberFormat="1" applyFont="1" applyBorder="1" applyAlignment="1" applyProtection="1">
      <alignment horizontal="left"/>
    </xf>
    <xf numFmtId="0" fontId="3" fillId="3" borderId="0" xfId="0" applyFont="1" applyFill="1" applyAlignment="1">
      <alignment horizontal="left"/>
    </xf>
    <xf numFmtId="0" fontId="0" fillId="0" borderId="35" xfId="0" applyBorder="1"/>
    <xf numFmtId="44" fontId="3" fillId="3" borderId="23" xfId="3" applyNumberFormat="1" applyFont="1" applyFill="1" applyBorder="1" applyProtection="1"/>
    <xf numFmtId="9" fontId="0" fillId="4" borderId="36" xfId="0" applyNumberFormat="1" applyFill="1" applyBorder="1" applyAlignment="1">
      <alignment horizontal="right"/>
    </xf>
    <xf numFmtId="0" fontId="0" fillId="0" borderId="37" xfId="0" applyBorder="1"/>
    <xf numFmtId="9" fontId="3" fillId="4" borderId="36" xfId="9" applyFill="1" applyBorder="1" applyAlignment="1">
      <alignment horizontal="right"/>
    </xf>
    <xf numFmtId="0" fontId="0" fillId="0" borderId="30" xfId="0" applyBorder="1" applyAlignment="1">
      <alignment horizontal="center"/>
    </xf>
    <xf numFmtId="9" fontId="3" fillId="4" borderId="38" xfId="9" applyFont="1" applyFill="1" applyBorder="1" applyAlignment="1">
      <alignment horizontal="right"/>
    </xf>
    <xf numFmtId="9" fontId="3" fillId="4" borderId="39" xfId="9" applyFont="1" applyFill="1" applyBorder="1" applyAlignment="1">
      <alignment horizontal="right"/>
    </xf>
    <xf numFmtId="44" fontId="3" fillId="0" borderId="0" xfId="3" applyNumberFormat="1" applyFill="1" applyBorder="1"/>
    <xf numFmtId="167" fontId="3" fillId="3" borderId="35" xfId="3" applyNumberFormat="1" applyFill="1" applyBorder="1"/>
    <xf numFmtId="167" fontId="3" fillId="3" borderId="31" xfId="3" applyNumberFormat="1" applyFill="1" applyBorder="1"/>
    <xf numFmtId="167" fontId="3" fillId="3" borderId="40" xfId="3" applyNumberFormat="1" applyFill="1" applyBorder="1"/>
    <xf numFmtId="167" fontId="3" fillId="4" borderId="41" xfId="3" applyNumberFormat="1" applyFont="1" applyFill="1" applyBorder="1"/>
    <xf numFmtId="2" fontId="0" fillId="4" borderId="41" xfId="0" applyNumberFormat="1" applyFill="1" applyBorder="1"/>
    <xf numFmtId="0" fontId="0" fillId="4" borderId="41" xfId="0" applyFill="1" applyBorder="1"/>
    <xf numFmtId="167" fontId="3" fillId="4" borderId="31" xfId="3" applyNumberFormat="1" applyFont="1" applyFill="1" applyBorder="1"/>
    <xf numFmtId="2" fontId="0" fillId="4" borderId="31" xfId="0" applyNumberFormat="1" applyFill="1" applyBorder="1"/>
    <xf numFmtId="0" fontId="0" fillId="4" borderId="31" xfId="0" applyFill="1" applyBorder="1"/>
    <xf numFmtId="0" fontId="0" fillId="4" borderId="42" xfId="0" applyFill="1" applyBorder="1" applyAlignment="1"/>
    <xf numFmtId="0" fontId="0" fillId="4" borderId="43" xfId="0" applyFill="1" applyBorder="1" applyAlignment="1"/>
    <xf numFmtId="0" fontId="0" fillId="4" borderId="44" xfId="0" applyFill="1" applyBorder="1" applyAlignment="1"/>
    <xf numFmtId="167" fontId="3" fillId="4" borderId="35" xfId="3" applyNumberFormat="1" applyFont="1" applyFill="1" applyBorder="1"/>
    <xf numFmtId="2" fontId="0" fillId="4" borderId="35" xfId="0" applyNumberFormat="1" applyFill="1" applyBorder="1"/>
    <xf numFmtId="0" fontId="0" fillId="4" borderId="35" xfId="0" applyFill="1" applyBorder="1"/>
    <xf numFmtId="0" fontId="0" fillId="4" borderId="45" xfId="0" applyFill="1" applyBorder="1" applyAlignment="1"/>
    <xf numFmtId="167" fontId="3" fillId="4" borderId="40" xfId="3" applyNumberFormat="1" applyFont="1" applyFill="1" applyBorder="1"/>
    <xf numFmtId="2" fontId="0" fillId="4" borderId="40" xfId="0" applyNumberFormat="1" applyFill="1" applyBorder="1"/>
    <xf numFmtId="0" fontId="0" fillId="4" borderId="40" xfId="0" applyFill="1" applyBorder="1"/>
    <xf numFmtId="10" fontId="3" fillId="4" borderId="28" xfId="9" applyNumberFormat="1" applyFont="1" applyFill="1" applyBorder="1"/>
    <xf numFmtId="0" fontId="0" fillId="5" borderId="46" xfId="0" applyFill="1" applyBorder="1"/>
    <xf numFmtId="0" fontId="0" fillId="5" borderId="47" xfId="0" applyFill="1" applyBorder="1" applyAlignment="1">
      <alignment horizontal="left"/>
    </xf>
    <xf numFmtId="167" fontId="3" fillId="3" borderId="48" xfId="3" applyNumberFormat="1" applyFill="1" applyBorder="1"/>
    <xf numFmtId="167" fontId="3" fillId="4" borderId="48" xfId="3" applyNumberFormat="1" applyFill="1" applyBorder="1"/>
    <xf numFmtId="167" fontId="3" fillId="4" borderId="32" xfId="3" applyNumberFormat="1" applyFill="1" applyBorder="1"/>
    <xf numFmtId="167" fontId="3" fillId="3" borderId="49" xfId="3" applyNumberFormat="1" applyFill="1" applyBorder="1"/>
    <xf numFmtId="0" fontId="0" fillId="5" borderId="21" xfId="0" applyFill="1" applyBorder="1" applyAlignment="1">
      <alignment horizontal="left"/>
    </xf>
    <xf numFmtId="9" fontId="3" fillId="4" borderId="50" xfId="9" applyFill="1" applyBorder="1"/>
    <xf numFmtId="167" fontId="0" fillId="4" borderId="51" xfId="3" applyNumberFormat="1" applyFont="1" applyFill="1" applyBorder="1"/>
    <xf numFmtId="167" fontId="0" fillId="3" borderId="30" xfId="3" applyNumberFormat="1" applyFont="1" applyFill="1" applyBorder="1"/>
    <xf numFmtId="0" fontId="0" fillId="3" borderId="17" xfId="0" applyFill="1" applyBorder="1" applyAlignment="1">
      <alignment horizontal="left"/>
    </xf>
    <xf numFmtId="0" fontId="0" fillId="3" borderId="52" xfId="0" applyFill="1" applyBorder="1" applyAlignment="1">
      <alignment horizontal="left"/>
    </xf>
    <xf numFmtId="167" fontId="3" fillId="6" borderId="48" xfId="3" applyNumberFormat="1" applyFill="1" applyBorder="1"/>
    <xf numFmtId="164" fontId="3" fillId="0" borderId="4" xfId="0" applyNumberFormat="1" applyFont="1" applyBorder="1" applyAlignment="1" applyProtection="1">
      <alignment horizontal="left"/>
    </xf>
    <xf numFmtId="0" fontId="3" fillId="0" borderId="4" xfId="0" applyFont="1" applyBorder="1" applyAlignment="1">
      <alignment horizontal="center"/>
    </xf>
    <xf numFmtId="0" fontId="3" fillId="0" borderId="4" xfId="0" applyFont="1" applyBorder="1" applyAlignment="1">
      <alignment horizontal="left"/>
    </xf>
    <xf numFmtId="0" fontId="3" fillId="3" borderId="0" xfId="0" applyFont="1" applyFill="1" applyAlignment="1"/>
    <xf numFmtId="0" fontId="3" fillId="3" borderId="17" xfId="0" applyFont="1" applyFill="1" applyBorder="1" applyAlignment="1"/>
    <xf numFmtId="7" fontId="9" fillId="0" borderId="0" xfId="0" applyNumberFormat="1" applyFont="1" applyProtection="1">
      <protection locked="0"/>
    </xf>
    <xf numFmtId="7" fontId="10" fillId="0" borderId="0" xfId="0" applyNumberFormat="1" applyFont="1" applyProtection="1">
      <protection locked="0"/>
    </xf>
    <xf numFmtId="0" fontId="10" fillId="0" borderId="0" xfId="0" applyFont="1" applyProtection="1">
      <protection locked="0"/>
    </xf>
    <xf numFmtId="7" fontId="9" fillId="3" borderId="34" xfId="0" applyNumberFormat="1" applyFont="1" applyFill="1" applyBorder="1" applyProtection="1">
      <protection locked="0"/>
    </xf>
    <xf numFmtId="7" fontId="9" fillId="0" borderId="0" xfId="0" applyNumberFormat="1" applyFont="1" applyAlignment="1" applyProtection="1">
      <alignment horizontal="center"/>
      <protection locked="0"/>
    </xf>
    <xf numFmtId="7" fontId="9" fillId="3" borderId="31" xfId="0" applyNumberFormat="1" applyFont="1" applyFill="1" applyBorder="1" applyProtection="1">
      <protection locked="0"/>
    </xf>
    <xf numFmtId="7" fontId="9" fillId="3" borderId="31" xfId="0" applyNumberFormat="1" applyFont="1" applyFill="1" applyBorder="1" applyAlignment="1" applyProtection="1">
      <alignment horizontal="center"/>
      <protection locked="0"/>
    </xf>
    <xf numFmtId="7" fontId="10" fillId="3" borderId="31" xfId="0" applyNumberFormat="1" applyFont="1" applyFill="1" applyBorder="1" applyProtection="1">
      <protection locked="0"/>
    </xf>
    <xf numFmtId="7" fontId="10" fillId="0" borderId="31" xfId="0" applyNumberFormat="1" applyFont="1" applyBorder="1" applyProtection="1">
      <protection locked="0"/>
    </xf>
    <xf numFmtId="7" fontId="9" fillId="0" borderId="31" xfId="0" applyNumberFormat="1" applyFont="1" applyBorder="1" applyProtection="1">
      <protection locked="0"/>
    </xf>
    <xf numFmtId="5" fontId="10" fillId="4" borderId="31" xfId="0" applyNumberFormat="1" applyFont="1" applyFill="1" applyBorder="1" applyProtection="1">
      <protection locked="0"/>
    </xf>
    <xf numFmtId="9" fontId="10" fillId="4" borderId="31" xfId="9" applyFont="1" applyFill="1" applyBorder="1" applyProtection="1">
      <protection locked="0"/>
    </xf>
    <xf numFmtId="5" fontId="10" fillId="3" borderId="31" xfId="0" applyNumberFormat="1" applyFont="1" applyFill="1" applyBorder="1" applyProtection="1">
      <protection locked="0"/>
    </xf>
    <xf numFmtId="7" fontId="9" fillId="3" borderId="31" xfId="0" applyNumberFormat="1" applyFont="1" applyFill="1" applyBorder="1" applyProtection="1"/>
    <xf numFmtId="5" fontId="9" fillId="3" borderId="31" xfId="0" applyNumberFormat="1" applyFont="1" applyFill="1" applyBorder="1" applyProtection="1">
      <protection locked="0"/>
    </xf>
    <xf numFmtId="7" fontId="10" fillId="3" borderId="31" xfId="0" quotePrefix="1" applyNumberFormat="1" applyFont="1" applyFill="1" applyBorder="1" applyAlignment="1" applyProtection="1">
      <alignment horizontal="left"/>
    </xf>
    <xf numFmtId="10" fontId="10" fillId="3" borderId="31" xfId="9" applyNumberFormat="1" applyFont="1" applyFill="1" applyBorder="1" applyProtection="1">
      <protection locked="0"/>
    </xf>
    <xf numFmtId="43" fontId="10" fillId="3" borderId="31" xfId="1" applyFont="1" applyFill="1" applyBorder="1" applyProtection="1"/>
    <xf numFmtId="5" fontId="9" fillId="3" borderId="31" xfId="0" applyNumberFormat="1" applyFont="1" applyFill="1" applyBorder="1" applyProtection="1"/>
    <xf numFmtId="5" fontId="10" fillId="0" borderId="31" xfId="0" applyNumberFormat="1" applyFont="1" applyBorder="1" applyProtection="1">
      <protection locked="0"/>
    </xf>
    <xf numFmtId="7" fontId="10" fillId="3" borderId="31" xfId="0" applyNumberFormat="1" applyFont="1" applyFill="1" applyBorder="1" applyProtection="1"/>
    <xf numFmtId="5" fontId="10" fillId="3" borderId="31" xfId="0" applyNumberFormat="1" applyFont="1" applyFill="1" applyBorder="1" applyProtection="1"/>
    <xf numFmtId="7" fontId="12" fillId="3" borderId="31" xfId="0" applyNumberFormat="1" applyFont="1" applyFill="1" applyBorder="1" applyProtection="1"/>
    <xf numFmtId="5" fontId="9" fillId="0" borderId="31" xfId="0" applyNumberFormat="1" applyFont="1" applyBorder="1" applyProtection="1">
      <protection locked="0"/>
    </xf>
    <xf numFmtId="9" fontId="10" fillId="4" borderId="31" xfId="9" applyNumberFormat="1" applyFont="1" applyFill="1" applyBorder="1" applyProtection="1">
      <protection locked="0"/>
    </xf>
    <xf numFmtId="7" fontId="12" fillId="3" borderId="31" xfId="0" applyNumberFormat="1" applyFont="1" applyFill="1" applyBorder="1" applyProtection="1">
      <protection locked="0"/>
    </xf>
    <xf numFmtId="7" fontId="6" fillId="3" borderId="31" xfId="0" applyNumberFormat="1" applyFont="1" applyFill="1" applyBorder="1" applyProtection="1"/>
    <xf numFmtId="9" fontId="10" fillId="3" borderId="31" xfId="9" applyFont="1" applyFill="1" applyBorder="1" applyProtection="1"/>
    <xf numFmtId="10" fontId="9" fillId="3" borderId="31" xfId="9" applyNumberFormat="1" applyFont="1" applyFill="1" applyBorder="1" applyProtection="1"/>
    <xf numFmtId="7" fontId="10" fillId="0" borderId="31" xfId="0" applyNumberFormat="1" applyFont="1" applyBorder="1" applyProtection="1"/>
    <xf numFmtId="7" fontId="10" fillId="0" borderId="0" xfId="0" applyNumberFormat="1" applyFont="1" applyProtection="1"/>
    <xf numFmtId="7" fontId="0" fillId="0" borderId="0" xfId="0" applyNumberFormat="1" applyProtection="1"/>
    <xf numFmtId="7" fontId="9" fillId="3" borderId="31" xfId="0" quotePrefix="1" applyNumberFormat="1" applyFont="1" applyFill="1" applyBorder="1" applyProtection="1"/>
    <xf numFmtId="5" fontId="9" fillId="8" borderId="31" xfId="0" applyNumberFormat="1" applyFont="1" applyFill="1" applyBorder="1" applyProtection="1"/>
    <xf numFmtId="7" fontId="3" fillId="0" borderId="0" xfId="0" applyNumberFormat="1" applyFont="1" applyProtection="1"/>
    <xf numFmtId="44" fontId="10" fillId="3" borderId="31" xfId="0" applyNumberFormat="1" applyFont="1" applyFill="1" applyBorder="1" applyProtection="1"/>
    <xf numFmtId="7" fontId="19" fillId="3" borderId="31" xfId="0" applyNumberFormat="1" applyFont="1" applyFill="1" applyBorder="1" applyProtection="1"/>
    <xf numFmtId="5" fontId="20" fillId="3" borderId="31" xfId="0" applyNumberFormat="1" applyFont="1" applyFill="1" applyBorder="1" applyAlignment="1" applyProtection="1">
      <alignment horizontal="right"/>
    </xf>
    <xf numFmtId="7" fontId="10" fillId="0" borderId="31" xfId="0" applyNumberFormat="1" applyFont="1" applyFill="1" applyBorder="1" applyProtection="1"/>
    <xf numFmtId="7" fontId="19" fillId="0" borderId="31" xfId="0" applyNumberFormat="1" applyFont="1" applyFill="1" applyBorder="1" applyProtection="1"/>
    <xf numFmtId="5" fontId="20" fillId="0" borderId="31" xfId="0" applyNumberFormat="1" applyFont="1" applyFill="1" applyBorder="1" applyAlignment="1" applyProtection="1">
      <alignment horizontal="right"/>
    </xf>
    <xf numFmtId="7" fontId="10" fillId="0" borderId="0" xfId="0" applyNumberFormat="1" applyFont="1" applyFill="1" applyProtection="1"/>
    <xf numFmtId="7" fontId="0" fillId="0" borderId="0" xfId="0" applyNumberFormat="1" applyFill="1" applyProtection="1"/>
    <xf numFmtId="7" fontId="0" fillId="3" borderId="31" xfId="0" applyNumberFormat="1" applyFill="1" applyBorder="1" applyProtection="1"/>
    <xf numFmtId="7" fontId="0" fillId="0" borderId="31" xfId="0" applyNumberFormat="1" applyBorder="1" applyProtection="1"/>
    <xf numFmtId="0" fontId="10" fillId="3" borderId="31" xfId="0" applyNumberFormat="1" applyFont="1" applyFill="1" applyBorder="1" applyAlignment="1" applyProtection="1">
      <alignment wrapText="1"/>
      <protection locked="0"/>
    </xf>
    <xf numFmtId="7" fontId="10" fillId="0" borderId="0" xfId="0" applyNumberFormat="1" applyFont="1" applyAlignment="1" applyProtection="1">
      <alignment wrapText="1"/>
      <protection locked="0"/>
    </xf>
    <xf numFmtId="7" fontId="1" fillId="9" borderId="28" xfId="0" applyNumberFormat="1" applyFont="1" applyFill="1" applyBorder="1" applyProtection="1"/>
    <xf numFmtId="164" fontId="3" fillId="0" borderId="15" xfId="0" applyNumberFormat="1" applyFont="1" applyBorder="1" applyAlignment="1" applyProtection="1">
      <alignment horizontal="left"/>
    </xf>
    <xf numFmtId="164" fontId="3" fillId="0" borderId="56" xfId="0" applyNumberFormat="1" applyFont="1" applyBorder="1" applyAlignment="1" applyProtection="1">
      <alignment horizontal="left"/>
    </xf>
    <xf numFmtId="164" fontId="3" fillId="0" borderId="4" xfId="0" applyNumberFormat="1" applyFont="1" applyBorder="1" applyAlignment="1" applyProtection="1">
      <alignment horizontal="left"/>
    </xf>
    <xf numFmtId="164" fontId="3" fillId="0" borderId="55" xfId="0" applyNumberFormat="1" applyFont="1" applyBorder="1" applyAlignment="1" applyProtection="1">
      <alignment horizontal="left"/>
    </xf>
    <xf numFmtId="164" fontId="8" fillId="0" borderId="5" xfId="0" applyNumberFormat="1" applyFont="1" applyBorder="1" applyAlignment="1" applyProtection="1">
      <alignment horizontal="left"/>
    </xf>
    <xf numFmtId="0" fontId="0" fillId="0" borderId="59" xfId="0" applyBorder="1" applyAlignment="1"/>
    <xf numFmtId="0" fontId="3" fillId="0" borderId="57" xfId="0" applyFont="1" applyBorder="1" applyAlignment="1">
      <alignment horizontal="center"/>
    </xf>
    <xf numFmtId="0" fontId="3" fillId="0" borderId="58" xfId="0" applyFont="1" applyBorder="1" applyAlignment="1">
      <alignment horizontal="center"/>
    </xf>
    <xf numFmtId="0" fontId="3" fillId="0" borderId="4" xfId="0" applyFont="1" applyBorder="1" applyAlignment="1">
      <alignment horizontal="center"/>
    </xf>
    <xf numFmtId="0" fontId="3" fillId="0" borderId="55" xfId="0" applyFont="1" applyBorder="1" applyAlignment="1">
      <alignment horizontal="center"/>
    </xf>
    <xf numFmtId="164" fontId="3" fillId="0" borderId="53" xfId="0" applyNumberFormat="1" applyFont="1" applyBorder="1" applyAlignment="1" applyProtection="1">
      <alignment horizontal="left"/>
    </xf>
    <xf numFmtId="164" fontId="3" fillId="0" borderId="54" xfId="0" applyNumberFormat="1" applyFont="1" applyBorder="1" applyAlignment="1" applyProtection="1">
      <alignment horizontal="left"/>
    </xf>
    <xf numFmtId="164" fontId="8" fillId="0" borderId="15" xfId="0" applyNumberFormat="1" applyFont="1" applyBorder="1" applyAlignment="1" applyProtection="1">
      <alignment horizontal="left"/>
    </xf>
    <xf numFmtId="164" fontId="8" fillId="0" borderId="56" xfId="0" applyNumberFormat="1" applyFont="1" applyBorder="1" applyAlignment="1" applyProtection="1">
      <alignment horizontal="left"/>
    </xf>
    <xf numFmtId="0" fontId="3" fillId="0" borderId="4" xfId="0" applyFont="1" applyBorder="1" applyAlignment="1">
      <alignment horizontal="left"/>
    </xf>
    <xf numFmtId="0" fontId="3" fillId="0" borderId="55" xfId="0" applyFont="1" applyBorder="1" applyAlignment="1">
      <alignment horizontal="left"/>
    </xf>
    <xf numFmtId="164" fontId="4" fillId="0" borderId="15" xfId="0" applyNumberFormat="1" applyFont="1" applyBorder="1" applyAlignment="1" applyProtection="1">
      <alignment horizontal="left"/>
    </xf>
    <xf numFmtId="164" fontId="4" fillId="0" borderId="56" xfId="0" applyNumberFormat="1" applyFont="1" applyBorder="1" applyAlignment="1" applyProtection="1">
      <alignment horizontal="left"/>
    </xf>
    <xf numFmtId="0" fontId="2" fillId="4" borderId="61" xfId="0" applyFont="1" applyFill="1" applyBorder="1" applyAlignment="1">
      <alignment horizontal="left" vertical="top" wrapText="1"/>
    </xf>
    <xf numFmtId="0" fontId="0" fillId="4" borderId="62" xfId="0" applyFill="1" applyBorder="1" applyAlignment="1">
      <alignment horizontal="left" vertical="top" wrapText="1"/>
    </xf>
    <xf numFmtId="0" fontId="0" fillId="4" borderId="10" xfId="0" applyFill="1" applyBorder="1" applyAlignment="1">
      <alignment horizontal="left" vertical="top" wrapText="1"/>
    </xf>
    <xf numFmtId="0" fontId="2" fillId="4" borderId="60"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9" xfId="0" applyFill="1" applyBorder="1" applyAlignment="1">
      <alignment horizontal="left" vertical="top" wrapText="1"/>
    </xf>
    <xf numFmtId="0" fontId="2" fillId="4" borderId="60" xfId="0" applyFont="1" applyFill="1" applyBorder="1" applyAlignment="1">
      <alignment vertical="top" wrapText="1"/>
    </xf>
    <xf numFmtId="0" fontId="0" fillId="4" borderId="20" xfId="0" applyFill="1" applyBorder="1" applyAlignment="1">
      <alignment vertical="top" wrapText="1"/>
    </xf>
    <xf numFmtId="0" fontId="0" fillId="4" borderId="9" xfId="0" applyFill="1" applyBorder="1" applyAlignment="1">
      <alignment vertical="top" wrapText="1"/>
    </xf>
    <xf numFmtId="0" fontId="2" fillId="4" borderId="44" xfId="0" applyFont="1" applyFill="1" applyBorder="1" applyAlignment="1">
      <alignment horizontal="left" vertical="top" wrapText="1"/>
    </xf>
    <xf numFmtId="0" fontId="0" fillId="4" borderId="0" xfId="0" applyFill="1" applyBorder="1" applyAlignment="1">
      <alignment horizontal="left" vertical="top" wrapText="1"/>
    </xf>
    <xf numFmtId="0" fontId="3" fillId="3" borderId="0" xfId="0" applyFont="1" applyFill="1" applyAlignment="1">
      <alignment horizontal="left"/>
    </xf>
    <xf numFmtId="0" fontId="0" fillId="4" borderId="12" xfId="0" applyFill="1" applyBorder="1" applyAlignment="1">
      <alignment horizontal="left" wrapText="1"/>
    </xf>
    <xf numFmtId="0" fontId="0" fillId="4" borderId="14" xfId="0" applyFill="1" applyBorder="1" applyAlignment="1">
      <alignment horizontal="left" wrapText="1"/>
    </xf>
    <xf numFmtId="0" fontId="0" fillId="4" borderId="4" xfId="0" applyFill="1" applyBorder="1" applyAlignment="1">
      <alignment horizontal="left" wrapText="1"/>
    </xf>
    <xf numFmtId="0" fontId="0" fillId="4" borderId="19" xfId="0" applyFill="1" applyBorder="1" applyAlignment="1">
      <alignment horizontal="left" wrapText="1"/>
    </xf>
    <xf numFmtId="0" fontId="0" fillId="4" borderId="5" xfId="0" applyFill="1" applyBorder="1" applyAlignment="1">
      <alignment horizontal="left" wrapText="1"/>
    </xf>
    <xf numFmtId="0" fontId="0" fillId="4" borderId="21" xfId="0" applyFill="1" applyBorder="1" applyAlignment="1">
      <alignment horizontal="left" wrapText="1"/>
    </xf>
    <xf numFmtId="0" fontId="6" fillId="0" borderId="0" xfId="0" applyFont="1" applyAlignment="1">
      <alignment wrapText="1"/>
    </xf>
    <xf numFmtId="0" fontId="0" fillId="4" borderId="4" xfId="0" applyFill="1" applyBorder="1" applyAlignment="1">
      <alignment horizontal="center" wrapText="1"/>
    </xf>
    <xf numFmtId="0" fontId="0" fillId="4" borderId="19" xfId="0" applyFill="1" applyBorder="1" applyAlignment="1">
      <alignment horizontal="center" wrapText="1"/>
    </xf>
    <xf numFmtId="0" fontId="0" fillId="4" borderId="5" xfId="0" applyFill="1" applyBorder="1" applyAlignment="1">
      <alignment horizontal="center" wrapText="1"/>
    </xf>
    <xf numFmtId="0" fontId="0" fillId="4" borderId="21" xfId="0" applyFill="1" applyBorder="1" applyAlignment="1">
      <alignment horizontal="center" wrapText="1"/>
    </xf>
    <xf numFmtId="0" fontId="0" fillId="4" borderId="0" xfId="0" applyFill="1" applyBorder="1" applyAlignment="1">
      <alignment horizontal="left" wrapText="1"/>
    </xf>
    <xf numFmtId="0" fontId="0" fillId="4" borderId="4" xfId="0" applyFill="1" applyBorder="1" applyAlignment="1">
      <alignment wrapText="1"/>
    </xf>
    <xf numFmtId="0" fontId="0" fillId="4" borderId="19" xfId="0" applyFill="1" applyBorder="1" applyAlignment="1">
      <alignment wrapText="1"/>
    </xf>
    <xf numFmtId="0" fontId="0" fillId="4" borderId="0" xfId="0" applyFill="1" applyBorder="1" applyAlignment="1">
      <alignment wrapText="1"/>
    </xf>
    <xf numFmtId="0" fontId="0" fillId="4" borderId="5" xfId="0" applyFill="1" applyBorder="1" applyAlignment="1">
      <alignment wrapText="1"/>
    </xf>
    <xf numFmtId="0" fontId="0" fillId="4" borderId="21" xfId="0" applyFill="1" applyBorder="1" applyAlignment="1">
      <alignment wrapText="1"/>
    </xf>
    <xf numFmtId="0" fontId="0" fillId="4" borderId="55" xfId="0" applyFill="1" applyBorder="1" applyAlignment="1">
      <alignment horizontal="left" wrapText="1"/>
    </xf>
    <xf numFmtId="0" fontId="0" fillId="4" borderId="0" xfId="0" applyFill="1" applyBorder="1" applyAlignment="1">
      <alignment horizontal="center" wrapText="1"/>
    </xf>
    <xf numFmtId="7" fontId="1" fillId="7" borderId="31" xfId="0" applyNumberFormat="1" applyFont="1" applyFill="1" applyBorder="1" applyAlignment="1" applyProtection="1">
      <alignment horizontal="left" wrapText="1"/>
      <protection locked="0"/>
    </xf>
    <xf numFmtId="7" fontId="1" fillId="7" borderId="31" xfId="0" applyNumberFormat="1" applyFont="1" applyFill="1" applyBorder="1" applyAlignment="1" applyProtection="1">
      <alignment horizontal="center"/>
      <protection locked="0"/>
    </xf>
    <xf numFmtId="7" fontId="10" fillId="4" borderId="34" xfId="0" applyNumberFormat="1" applyFont="1" applyFill="1" applyBorder="1" applyAlignment="1" applyProtection="1">
      <alignment horizontal="left"/>
      <protection locked="0"/>
    </xf>
    <xf numFmtId="7" fontId="10" fillId="4" borderId="32" xfId="0" applyNumberFormat="1" applyFont="1" applyFill="1" applyBorder="1" applyAlignment="1" applyProtection="1">
      <alignment horizontal="left"/>
      <protection locked="0"/>
    </xf>
    <xf numFmtId="7" fontId="10" fillId="0" borderId="34" xfId="0" applyNumberFormat="1" applyFont="1" applyBorder="1" applyAlignment="1" applyProtection="1">
      <alignment horizontal="left"/>
      <protection locked="0"/>
    </xf>
    <xf numFmtId="7" fontId="10" fillId="0" borderId="32" xfId="0" applyNumberFormat="1" applyFont="1" applyBorder="1" applyAlignment="1" applyProtection="1">
      <alignment horizontal="left"/>
      <protection locked="0"/>
    </xf>
    <xf numFmtId="7" fontId="10" fillId="4" borderId="34" xfId="0" applyNumberFormat="1" applyFont="1" applyFill="1" applyBorder="1" applyAlignment="1" applyProtection="1">
      <alignment horizontal="center"/>
      <protection locked="0"/>
    </xf>
    <xf numFmtId="7" fontId="10" fillId="4" borderId="32" xfId="0" applyNumberFormat="1" applyFont="1" applyFill="1" applyBorder="1" applyAlignment="1" applyProtection="1">
      <alignment horizontal="center"/>
      <protection locked="0"/>
    </xf>
    <xf numFmtId="7" fontId="10" fillId="3" borderId="34" xfId="0" applyNumberFormat="1" applyFont="1" applyFill="1" applyBorder="1" applyAlignment="1" applyProtection="1">
      <alignment horizontal="left"/>
    </xf>
    <xf numFmtId="7" fontId="10" fillId="3" borderId="32" xfId="0" applyNumberFormat="1" applyFont="1" applyFill="1" applyBorder="1" applyAlignment="1" applyProtection="1">
      <alignment horizontal="left"/>
    </xf>
    <xf numFmtId="7" fontId="9" fillId="0" borderId="34" xfId="0" applyNumberFormat="1" applyFont="1" applyBorder="1" applyAlignment="1" applyProtection="1">
      <alignment horizontal="center"/>
      <protection locked="0"/>
    </xf>
    <xf numFmtId="7" fontId="9" fillId="0" borderId="32" xfId="0" applyNumberFormat="1" applyFont="1" applyBorder="1" applyAlignment="1" applyProtection="1">
      <alignment horizontal="center"/>
      <protection locked="0"/>
    </xf>
    <xf numFmtId="0" fontId="10" fillId="4" borderId="34" xfId="0" applyFont="1" applyFill="1" applyBorder="1" applyAlignment="1" applyProtection="1">
      <alignment horizontal="center"/>
      <protection locked="0"/>
    </xf>
    <xf numFmtId="0" fontId="10" fillId="4" borderId="32" xfId="0" applyFont="1" applyFill="1" applyBorder="1" applyAlignment="1" applyProtection="1">
      <alignment horizontal="center"/>
      <protection locked="0"/>
    </xf>
    <xf numFmtId="7" fontId="10" fillId="0" borderId="34" xfId="0" applyNumberFormat="1" applyFont="1" applyBorder="1" applyAlignment="1" applyProtection="1">
      <alignment horizontal="center"/>
      <protection locked="0"/>
    </xf>
    <xf numFmtId="7" fontId="10" fillId="0" borderId="32" xfId="0" applyNumberFormat="1" applyFont="1" applyBorder="1" applyAlignment="1" applyProtection="1">
      <alignment horizontal="center"/>
      <protection locked="0"/>
    </xf>
    <xf numFmtId="167" fontId="3" fillId="6" borderId="27" xfId="3" applyNumberFormat="1" applyFont="1" applyFill="1" applyBorder="1" applyProtection="1">
      <protection locked="0"/>
    </xf>
    <xf numFmtId="0" fontId="3" fillId="6" borderId="0" xfId="0" applyFont="1" applyFill="1" applyBorder="1" applyAlignment="1">
      <alignment horizontal="left" wrapText="1"/>
    </xf>
    <xf numFmtId="0" fontId="0" fillId="6" borderId="0" xfId="0" applyFill="1" applyBorder="1" applyAlignment="1">
      <alignment horizontal="left" wrapText="1"/>
    </xf>
  </cellXfs>
  <cellStyles count="12">
    <cellStyle name="Comma" xfId="1" builtinId="3"/>
    <cellStyle name="Comma 2" xfId="2"/>
    <cellStyle name="Currency" xfId="3" builtinId="4"/>
    <cellStyle name="Currency 2" xfId="4"/>
    <cellStyle name="Currency 3" xfId="5"/>
    <cellStyle name="Hyperlink 2" xfId="6"/>
    <cellStyle name="Normal" xfId="0" builtinId="0"/>
    <cellStyle name="Normal 2" xfId="7"/>
    <cellStyle name="Normal 3" xfId="8"/>
    <cellStyle name="Percent" xfId="9" builtinId="5"/>
    <cellStyle name="Percent 2" xfId="10"/>
    <cellStyle name="Percent 3" xfId="11"/>
  </cellStyles>
  <dxfs count="0"/>
  <tableStyles count="0" defaultTableStyle="TableStyleMedium2" defaultPivotStyle="PivotStyleLight16"/>
  <colors>
    <mruColors>
      <color rgb="FFFFFF99"/>
      <color rgb="FFFFFFCC"/>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9"/>
  <sheetViews>
    <sheetView tabSelected="1" zoomScaleNormal="100" zoomScaleSheetLayoutView="100" workbookViewId="0">
      <selection activeCell="H15" sqref="H15"/>
    </sheetView>
  </sheetViews>
  <sheetFormatPr defaultColWidth="9.140625" defaultRowHeight="12.75" x14ac:dyDescent="0.2"/>
  <cols>
    <col min="1" max="1" width="21.42578125" style="1" customWidth="1"/>
    <col min="2" max="2" width="47.140625" style="96" customWidth="1"/>
    <col min="3" max="3" width="21.28515625" style="2" customWidth="1"/>
    <col min="4" max="16384" width="9.140625" style="2"/>
  </cols>
  <sheetData>
    <row r="3" spans="1:3" ht="18" customHeight="1" x14ac:dyDescent="0.2">
      <c r="A3" s="124" t="s">
        <v>0</v>
      </c>
      <c r="B3" s="286"/>
      <c r="C3" s="287"/>
    </row>
    <row r="6" spans="1:3" ht="13.5" thickBot="1" x14ac:dyDescent="0.25">
      <c r="A6" s="98"/>
      <c r="B6" s="97"/>
    </row>
    <row r="7" spans="1:3" x14ac:dyDescent="0.2">
      <c r="A7" s="230"/>
      <c r="B7" s="231"/>
      <c r="C7" s="3"/>
    </row>
    <row r="8" spans="1:3" ht="18.75" customHeight="1" x14ac:dyDescent="0.25">
      <c r="A8" s="236" t="s">
        <v>1</v>
      </c>
      <c r="B8" s="237"/>
      <c r="C8" s="4"/>
    </row>
    <row r="9" spans="1:3" ht="20.100000000000001" customHeight="1" x14ac:dyDescent="0.2">
      <c r="A9" s="222"/>
      <c r="B9" s="223"/>
      <c r="C9" s="5"/>
    </row>
    <row r="10" spans="1:3" ht="20.100000000000001" customHeight="1" x14ac:dyDescent="0.2">
      <c r="A10" s="232" t="s">
        <v>2</v>
      </c>
      <c r="B10" s="233"/>
      <c r="C10" s="95" t="s">
        <v>3</v>
      </c>
    </row>
    <row r="11" spans="1:3" ht="20.100000000000001" customHeight="1" x14ac:dyDescent="0.2">
      <c r="A11" s="234"/>
      <c r="B11" s="235"/>
      <c r="C11" s="8"/>
    </row>
    <row r="12" spans="1:3" ht="20.100000000000001" customHeight="1" x14ac:dyDescent="0.2">
      <c r="A12" s="222" t="s">
        <v>4</v>
      </c>
      <c r="B12" s="223"/>
      <c r="C12" s="87">
        <f>'Budget-PS'!E54</f>
        <v>0</v>
      </c>
    </row>
    <row r="13" spans="1:3" ht="20.100000000000001" customHeight="1" x14ac:dyDescent="0.2">
      <c r="A13" s="226"/>
      <c r="B13" s="227"/>
      <c r="C13" s="6"/>
    </row>
    <row r="14" spans="1:3" ht="20.100000000000001" customHeight="1" x14ac:dyDescent="0.2">
      <c r="A14" s="222" t="s">
        <v>5</v>
      </c>
      <c r="B14" s="223"/>
      <c r="C14" s="88">
        <f>'Budget-PS'!E55</f>
        <v>0</v>
      </c>
    </row>
    <row r="15" spans="1:3" ht="20.100000000000001" customHeight="1" x14ac:dyDescent="0.2">
      <c r="A15" s="226"/>
      <c r="B15" s="227"/>
      <c r="C15" s="6"/>
    </row>
    <row r="16" spans="1:3" ht="20.100000000000001" customHeight="1" x14ac:dyDescent="0.2">
      <c r="A16" s="220" t="s">
        <v>6</v>
      </c>
      <c r="B16" s="221"/>
      <c r="C16" s="88">
        <f>'Budget-Travel'!C47</f>
        <v>0</v>
      </c>
    </row>
    <row r="17" spans="1:3" ht="20.100000000000001" customHeight="1" x14ac:dyDescent="0.2">
      <c r="A17" s="228"/>
      <c r="B17" s="229"/>
      <c r="C17" s="6"/>
    </row>
    <row r="18" spans="1:3" ht="20.100000000000001" customHeight="1" x14ac:dyDescent="0.2">
      <c r="A18" s="220" t="s">
        <v>7</v>
      </c>
      <c r="B18" s="221"/>
      <c r="C18" s="88">
        <f>'Budget-Equipment'!C57</f>
        <v>0</v>
      </c>
    </row>
    <row r="19" spans="1:3" ht="20.100000000000001" customHeight="1" x14ac:dyDescent="0.2">
      <c r="A19" s="228"/>
      <c r="B19" s="229"/>
      <c r="C19" s="6"/>
    </row>
    <row r="20" spans="1:3" ht="20.100000000000001" customHeight="1" x14ac:dyDescent="0.2">
      <c r="A20" s="222" t="s">
        <v>8</v>
      </c>
      <c r="B20" s="223"/>
      <c r="C20" s="88">
        <f>'Budget-Supplies'!C48</f>
        <v>0</v>
      </c>
    </row>
    <row r="21" spans="1:3" ht="20.100000000000001" customHeight="1" x14ac:dyDescent="0.2">
      <c r="A21" s="226"/>
      <c r="B21" s="227"/>
      <c r="C21" s="6"/>
    </row>
    <row r="22" spans="1:3" ht="20.100000000000001" customHeight="1" x14ac:dyDescent="0.2">
      <c r="A22" s="222" t="s">
        <v>9</v>
      </c>
      <c r="B22" s="223"/>
      <c r="C22" s="88">
        <f>'Budget-Other'!C54</f>
        <v>0</v>
      </c>
    </row>
    <row r="23" spans="1:3" ht="20.100000000000001" customHeight="1" x14ac:dyDescent="0.2">
      <c r="A23" s="226"/>
      <c r="B23" s="227"/>
      <c r="C23" s="6"/>
    </row>
    <row r="24" spans="1:3" ht="20.100000000000001" customHeight="1" x14ac:dyDescent="0.2">
      <c r="A24" s="222" t="s">
        <v>10</v>
      </c>
      <c r="B24" s="223"/>
      <c r="C24" s="88">
        <f>'Budget-Consultant'!C50</f>
        <v>0</v>
      </c>
    </row>
    <row r="25" spans="1:3" ht="20.100000000000001" customHeight="1" x14ac:dyDescent="0.2">
      <c r="A25" s="226"/>
      <c r="B25" s="227"/>
      <c r="C25" s="6"/>
    </row>
    <row r="26" spans="1:3" ht="20.100000000000001" customHeight="1" x14ac:dyDescent="0.2">
      <c r="A26" s="220" t="s">
        <v>11</v>
      </c>
      <c r="B26" s="221"/>
      <c r="C26" s="285">
        <v>0</v>
      </c>
    </row>
    <row r="27" spans="1:3" ht="20.100000000000001" customHeight="1" x14ac:dyDescent="0.2">
      <c r="A27" s="228"/>
      <c r="B27" s="229"/>
      <c r="C27" s="8"/>
    </row>
    <row r="28" spans="1:3" ht="20.100000000000001" customHeight="1" thickBot="1" x14ac:dyDescent="0.25">
      <c r="A28" s="224" t="s">
        <v>12</v>
      </c>
      <c r="B28" s="225"/>
      <c r="C28" s="126">
        <f>C12+C14+C16+C18+C20+C22+C26+C24</f>
        <v>0</v>
      </c>
    </row>
    <row r="29" spans="1:3" x14ac:dyDescent="0.2">
      <c r="C29" s="10"/>
    </row>
  </sheetData>
  <sheetProtection selectLockedCells="1"/>
  <mergeCells count="23">
    <mergeCell ref="B3:C3"/>
    <mergeCell ref="A7:B7"/>
    <mergeCell ref="A9:B9"/>
    <mergeCell ref="A10:B10"/>
    <mergeCell ref="A11:B11"/>
    <mergeCell ref="A24:B24"/>
    <mergeCell ref="A21:B21"/>
    <mergeCell ref="A23:B23"/>
    <mergeCell ref="A14:B14"/>
    <mergeCell ref="A16:B16"/>
    <mergeCell ref="A8:B8"/>
    <mergeCell ref="A20:B20"/>
    <mergeCell ref="A12:B12"/>
    <mergeCell ref="A13:B13"/>
    <mergeCell ref="A15:B15"/>
    <mergeCell ref="A17:B17"/>
    <mergeCell ref="A19:B19"/>
    <mergeCell ref="A18:B18"/>
    <mergeCell ref="A22:B22"/>
    <mergeCell ref="A26:B26"/>
    <mergeCell ref="A28:B28"/>
    <mergeCell ref="A25:B25"/>
    <mergeCell ref="A27:B27"/>
  </mergeCells>
  <phoneticPr fontId="0" type="noConversion"/>
  <pageMargins left="0.75" right="0.75" top="1" bottom="0.4" header="0.5" footer="0.5"/>
  <pageSetup scale="95" orientation="portrait" r:id="rId1"/>
  <headerFooter alignWithMargins="0">
    <oddHeader>&amp;CPublic Health Solutions -- Contracting and Management Services
CONTRACT BUDGET SUMMARY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workbookViewId="0">
      <selection activeCell="K23" sqref="K23"/>
    </sheetView>
  </sheetViews>
  <sheetFormatPr defaultRowHeight="12.75" x14ac:dyDescent="0.2"/>
  <cols>
    <col min="1" max="1" width="30.42578125" customWidth="1"/>
    <col min="2" max="2" width="16.42578125" customWidth="1"/>
    <col min="3" max="4" width="11.7109375" customWidth="1"/>
    <col min="5" max="5" width="15.140625" customWidth="1"/>
    <col min="6" max="6" width="10.85546875" customWidth="1"/>
  </cols>
  <sheetData>
    <row r="1" spans="1:6" x14ac:dyDescent="0.2">
      <c r="A1" s="11"/>
    </row>
    <row r="3" spans="1:6" x14ac:dyDescent="0.2">
      <c r="A3" s="170" t="str">
        <f>'Budget-Summary'!A3</f>
        <v>AGENCY NAME:</v>
      </c>
      <c r="B3" s="89">
        <f>'Budget-Summary'!B3</f>
        <v>0</v>
      </c>
      <c r="C3" s="171"/>
      <c r="D3" s="171"/>
    </row>
    <row r="4" spans="1:6" ht="9.9499999999999993" customHeight="1" x14ac:dyDescent="0.2"/>
    <row r="5" spans="1:6" ht="16.5" thickBot="1" x14ac:dyDescent="0.3">
      <c r="B5" s="12" t="s">
        <v>13</v>
      </c>
      <c r="D5" s="12"/>
    </row>
    <row r="6" spans="1:6" ht="13.5" thickTop="1" x14ac:dyDescent="0.2">
      <c r="A6" s="13" t="s">
        <v>14</v>
      </c>
      <c r="B6" s="14" t="s">
        <v>14</v>
      </c>
      <c r="C6" s="14" t="s">
        <v>14</v>
      </c>
      <c r="D6" s="14" t="s">
        <v>14</v>
      </c>
      <c r="E6" s="14" t="s">
        <v>14</v>
      </c>
      <c r="F6" s="15"/>
    </row>
    <row r="7" spans="1:6" x14ac:dyDescent="0.2">
      <c r="A7" s="16" t="s">
        <v>15</v>
      </c>
      <c r="B7" s="17"/>
      <c r="C7" s="17"/>
      <c r="D7" s="18" t="s">
        <v>16</v>
      </c>
      <c r="E7" s="18" t="s">
        <v>17</v>
      </c>
      <c r="F7" s="19" t="s">
        <v>18</v>
      </c>
    </row>
    <row r="8" spans="1:6" ht="25.5" customHeight="1" thickBot="1" x14ac:dyDescent="0.25">
      <c r="A8" s="99" t="s">
        <v>19</v>
      </c>
      <c r="B8" s="20" t="s">
        <v>20</v>
      </c>
      <c r="C8" s="20" t="s">
        <v>21</v>
      </c>
      <c r="D8" s="20" t="s">
        <v>22</v>
      </c>
      <c r="E8" s="130" t="s">
        <v>23</v>
      </c>
      <c r="F8" s="19" t="s">
        <v>24</v>
      </c>
    </row>
    <row r="9" spans="1:6" ht="20.25" customHeight="1" thickTop="1" x14ac:dyDescent="0.2">
      <c r="A9" s="143"/>
      <c r="B9" s="137"/>
      <c r="C9" s="138"/>
      <c r="D9" s="139"/>
      <c r="E9" s="134">
        <f>ROUND((B9*C9)/12*D9,0)</f>
        <v>0</v>
      </c>
      <c r="F9" s="132" t="s">
        <v>25</v>
      </c>
    </row>
    <row r="10" spans="1:6" ht="20.25" customHeight="1" x14ac:dyDescent="0.2">
      <c r="A10" s="144"/>
      <c r="B10" s="140"/>
      <c r="C10" s="141"/>
      <c r="D10" s="142"/>
      <c r="E10" s="134">
        <f>ROUND((B10*C10)/12*D10,0)</f>
        <v>0</v>
      </c>
      <c r="F10" s="21"/>
    </row>
    <row r="11" spans="1:6" ht="15" customHeight="1" x14ac:dyDescent="0.2">
      <c r="A11" s="79" t="s">
        <v>26</v>
      </c>
      <c r="B11" s="75"/>
      <c r="C11" s="76"/>
      <c r="D11" s="77"/>
      <c r="E11" s="78"/>
      <c r="F11" s="80"/>
    </row>
    <row r="12" spans="1:6" ht="30.75" customHeight="1" thickBot="1" x14ac:dyDescent="0.25">
      <c r="A12" s="241"/>
      <c r="B12" s="242"/>
      <c r="C12" s="242"/>
      <c r="D12" s="242"/>
      <c r="E12" s="242"/>
      <c r="F12" s="243"/>
    </row>
    <row r="13" spans="1:6" ht="20.25" customHeight="1" x14ac:dyDescent="0.2">
      <c r="A13" s="145"/>
      <c r="B13" s="146"/>
      <c r="C13" s="147"/>
      <c r="D13" s="148"/>
      <c r="E13" s="134">
        <f>ROUND((B13*C13)/12*D13,0)</f>
        <v>0</v>
      </c>
      <c r="F13" s="131" t="s">
        <v>25</v>
      </c>
    </row>
    <row r="14" spans="1:6" ht="20.25" customHeight="1" x14ac:dyDescent="0.2">
      <c r="A14" s="144"/>
      <c r="B14" s="140"/>
      <c r="C14" s="141"/>
      <c r="D14" s="142"/>
      <c r="E14" s="134">
        <f>ROUND((B14*C14)/12*D14,0)</f>
        <v>0</v>
      </c>
      <c r="F14" s="21"/>
    </row>
    <row r="15" spans="1:6" ht="15" customHeight="1" x14ac:dyDescent="0.2">
      <c r="A15" s="79" t="s">
        <v>26</v>
      </c>
      <c r="B15" s="75"/>
      <c r="C15" s="76"/>
      <c r="D15" s="77"/>
      <c r="E15" s="78"/>
      <c r="F15" s="80"/>
    </row>
    <row r="16" spans="1:6" ht="30.75" customHeight="1" thickBot="1" x14ac:dyDescent="0.25">
      <c r="A16" s="241"/>
      <c r="B16" s="242"/>
      <c r="C16" s="242"/>
      <c r="D16" s="242"/>
      <c r="E16" s="242"/>
      <c r="F16" s="243"/>
    </row>
    <row r="17" spans="1:6" ht="20.25" customHeight="1" x14ac:dyDescent="0.2">
      <c r="A17" s="145"/>
      <c r="B17" s="146"/>
      <c r="C17" s="147"/>
      <c r="D17" s="148"/>
      <c r="E17" s="134">
        <f>ROUND((B17*C17)/12*D17,0)</f>
        <v>0</v>
      </c>
      <c r="F17" s="131" t="s">
        <v>25</v>
      </c>
    </row>
    <row r="18" spans="1:6" ht="20.25" customHeight="1" x14ac:dyDescent="0.2">
      <c r="A18" s="144"/>
      <c r="B18" s="140"/>
      <c r="C18" s="141"/>
      <c r="D18" s="142"/>
      <c r="E18" s="134">
        <f>ROUND((B18*C18)/12*D18,0)</f>
        <v>0</v>
      </c>
      <c r="F18" s="21"/>
    </row>
    <row r="19" spans="1:6" ht="15" customHeight="1" x14ac:dyDescent="0.2">
      <c r="A19" s="79" t="s">
        <v>26</v>
      </c>
      <c r="B19" s="75"/>
      <c r="C19" s="76"/>
      <c r="D19" s="77"/>
      <c r="E19" s="78"/>
      <c r="F19" s="80"/>
    </row>
    <row r="20" spans="1:6" ht="30.75" customHeight="1" thickBot="1" x14ac:dyDescent="0.25">
      <c r="A20" s="241"/>
      <c r="B20" s="242"/>
      <c r="C20" s="242"/>
      <c r="D20" s="242"/>
      <c r="E20" s="242"/>
      <c r="F20" s="243"/>
    </row>
    <row r="21" spans="1:6" ht="20.25" customHeight="1" x14ac:dyDescent="0.2">
      <c r="A21" s="145"/>
      <c r="B21" s="146"/>
      <c r="C21" s="147"/>
      <c r="D21" s="148"/>
      <c r="E21" s="134">
        <f>ROUND((B21*C21)/12*D21,0)</f>
        <v>0</v>
      </c>
      <c r="F21" s="131" t="s">
        <v>25</v>
      </c>
    </row>
    <row r="22" spans="1:6" ht="20.25" customHeight="1" x14ac:dyDescent="0.2">
      <c r="A22" s="144"/>
      <c r="B22" s="140"/>
      <c r="C22" s="141"/>
      <c r="D22" s="142"/>
      <c r="E22" s="134">
        <f>ROUND((B22*C22)/12*D22,0)</f>
        <v>0</v>
      </c>
      <c r="F22" s="21"/>
    </row>
    <row r="23" spans="1:6" ht="15" customHeight="1" x14ac:dyDescent="0.2">
      <c r="A23" s="79" t="s">
        <v>26</v>
      </c>
      <c r="B23" s="75"/>
      <c r="C23" s="76"/>
      <c r="D23" s="77"/>
      <c r="E23" s="78"/>
      <c r="F23" s="80"/>
    </row>
    <row r="24" spans="1:6" ht="30.75" customHeight="1" thickBot="1" x14ac:dyDescent="0.25">
      <c r="A24" s="241"/>
      <c r="B24" s="242"/>
      <c r="C24" s="242"/>
      <c r="D24" s="242"/>
      <c r="E24" s="242"/>
      <c r="F24" s="243"/>
    </row>
    <row r="25" spans="1:6" ht="20.25" customHeight="1" x14ac:dyDescent="0.2">
      <c r="A25" s="145"/>
      <c r="B25" s="146"/>
      <c r="C25" s="147"/>
      <c r="D25" s="148"/>
      <c r="E25" s="134">
        <f>ROUND((B25*C25)/12*D25,0)</f>
        <v>0</v>
      </c>
      <c r="F25" s="131" t="s">
        <v>25</v>
      </c>
    </row>
    <row r="26" spans="1:6" ht="20.25" customHeight="1" x14ac:dyDescent="0.2">
      <c r="A26" s="144"/>
      <c r="B26" s="140"/>
      <c r="C26" s="141"/>
      <c r="D26" s="142"/>
      <c r="E26" s="134">
        <f>ROUND((B26*C26)/12*D26,0)</f>
        <v>0</v>
      </c>
      <c r="F26" s="21"/>
    </row>
    <row r="27" spans="1:6" ht="15" customHeight="1" x14ac:dyDescent="0.2">
      <c r="A27" s="79" t="s">
        <v>26</v>
      </c>
      <c r="B27" s="75"/>
      <c r="C27" s="76"/>
      <c r="D27" s="77"/>
      <c r="E27" s="78"/>
      <c r="F27" s="80"/>
    </row>
    <row r="28" spans="1:6" ht="30.75" customHeight="1" thickBot="1" x14ac:dyDescent="0.25">
      <c r="A28" s="241"/>
      <c r="B28" s="242"/>
      <c r="C28" s="242"/>
      <c r="D28" s="242"/>
      <c r="E28" s="242"/>
      <c r="F28" s="243"/>
    </row>
    <row r="29" spans="1:6" ht="20.25" customHeight="1" x14ac:dyDescent="0.2">
      <c r="A29" s="145"/>
      <c r="B29" s="146"/>
      <c r="C29" s="147"/>
      <c r="D29" s="148"/>
      <c r="E29" s="134">
        <f>ROUND((B29*C29)/12*D29,0)</f>
        <v>0</v>
      </c>
      <c r="F29" s="131" t="s">
        <v>25</v>
      </c>
    </row>
    <row r="30" spans="1:6" ht="20.25" customHeight="1" x14ac:dyDescent="0.2">
      <c r="A30" s="144"/>
      <c r="B30" s="140"/>
      <c r="C30" s="141"/>
      <c r="D30" s="142"/>
      <c r="E30" s="134">
        <f>ROUND((B30*C30)/12*D30,0)</f>
        <v>0</v>
      </c>
      <c r="F30" s="21"/>
    </row>
    <row r="31" spans="1:6" ht="15" customHeight="1" x14ac:dyDescent="0.2">
      <c r="A31" s="79" t="s">
        <v>26</v>
      </c>
      <c r="B31" s="75"/>
      <c r="C31" s="76"/>
      <c r="D31" s="77"/>
      <c r="E31" s="78"/>
      <c r="F31" s="80"/>
    </row>
    <row r="32" spans="1:6" ht="30.75" customHeight="1" thickBot="1" x14ac:dyDescent="0.25">
      <c r="A32" s="241"/>
      <c r="B32" s="242"/>
      <c r="C32" s="242"/>
      <c r="D32" s="242"/>
      <c r="E32" s="242"/>
      <c r="F32" s="243"/>
    </row>
    <row r="33" spans="1:9" ht="20.25" customHeight="1" x14ac:dyDescent="0.2">
      <c r="A33" s="145"/>
      <c r="B33" s="146"/>
      <c r="C33" s="147"/>
      <c r="D33" s="148"/>
      <c r="E33" s="134">
        <f>ROUND((B33*C33)/12*D33,0)</f>
        <v>0</v>
      </c>
      <c r="F33" s="131" t="s">
        <v>25</v>
      </c>
    </row>
    <row r="34" spans="1:9" ht="20.25" customHeight="1" x14ac:dyDescent="0.2">
      <c r="A34" s="144"/>
      <c r="B34" s="140"/>
      <c r="C34" s="141"/>
      <c r="D34" s="142"/>
      <c r="E34" s="134">
        <f>ROUND((B34*C34)/12*D34,0)</f>
        <v>0</v>
      </c>
      <c r="F34" s="21"/>
    </row>
    <row r="35" spans="1:9" ht="15" customHeight="1" x14ac:dyDescent="0.2">
      <c r="A35" s="79" t="s">
        <v>26</v>
      </c>
      <c r="B35" s="75"/>
      <c r="C35" s="76"/>
      <c r="D35" s="77"/>
      <c r="E35" s="78"/>
      <c r="F35" s="80"/>
    </row>
    <row r="36" spans="1:9" ht="30.75" customHeight="1" thickBot="1" x14ac:dyDescent="0.25">
      <c r="A36" s="241"/>
      <c r="B36" s="242"/>
      <c r="C36" s="242"/>
      <c r="D36" s="242"/>
      <c r="E36" s="242"/>
      <c r="F36" s="243"/>
    </row>
    <row r="37" spans="1:9" ht="20.25" customHeight="1" x14ac:dyDescent="0.2">
      <c r="A37" s="145"/>
      <c r="B37" s="146"/>
      <c r="C37" s="147"/>
      <c r="D37" s="148"/>
      <c r="E37" s="134">
        <f>ROUND((B37*C37)/12*D37,0)</f>
        <v>0</v>
      </c>
      <c r="F37" s="131" t="s">
        <v>25</v>
      </c>
    </row>
    <row r="38" spans="1:9" ht="20.25" customHeight="1" x14ac:dyDescent="0.2">
      <c r="A38" s="144"/>
      <c r="B38" s="140"/>
      <c r="C38" s="141"/>
      <c r="D38" s="142"/>
      <c r="E38" s="134">
        <f>ROUND((B38*C38)/12*D38,0)</f>
        <v>0</v>
      </c>
      <c r="F38" s="21"/>
    </row>
    <row r="39" spans="1:9" ht="15" customHeight="1" x14ac:dyDescent="0.2">
      <c r="A39" s="79" t="s">
        <v>26</v>
      </c>
      <c r="B39" s="75"/>
      <c r="C39" s="76"/>
      <c r="D39" s="77"/>
      <c r="E39" s="78"/>
      <c r="F39" s="80"/>
    </row>
    <row r="40" spans="1:9" ht="30.75" customHeight="1" thickBot="1" x14ac:dyDescent="0.25">
      <c r="A40" s="241"/>
      <c r="B40" s="242"/>
      <c r="C40" s="242"/>
      <c r="D40" s="242"/>
      <c r="E40" s="242"/>
      <c r="F40" s="243"/>
    </row>
    <row r="41" spans="1:9" ht="20.25" customHeight="1" x14ac:dyDescent="0.2">
      <c r="A41" s="145"/>
      <c r="B41" s="146"/>
      <c r="C41" s="147"/>
      <c r="D41" s="148"/>
      <c r="E41" s="134">
        <f>ROUND((B41*C41)/12*D41,0)</f>
        <v>0</v>
      </c>
      <c r="F41" s="131" t="s">
        <v>25</v>
      </c>
    </row>
    <row r="42" spans="1:9" ht="20.25" customHeight="1" x14ac:dyDescent="0.2">
      <c r="A42" s="144"/>
      <c r="B42" s="140"/>
      <c r="C42" s="141"/>
      <c r="D42" s="142"/>
      <c r="E42" s="134">
        <f>ROUND((B42*C42)/12*D42,0)</f>
        <v>0</v>
      </c>
      <c r="F42" s="21"/>
    </row>
    <row r="43" spans="1:9" ht="15" customHeight="1" x14ac:dyDescent="0.2">
      <c r="A43" s="79" t="s">
        <v>26</v>
      </c>
      <c r="B43" s="75"/>
      <c r="C43" s="76"/>
      <c r="D43" s="77"/>
      <c r="E43" s="78"/>
      <c r="F43" s="80"/>
    </row>
    <row r="44" spans="1:9" ht="30.75" customHeight="1" thickBot="1" x14ac:dyDescent="0.25">
      <c r="A44" s="244"/>
      <c r="B44" s="245"/>
      <c r="C44" s="245"/>
      <c r="D44" s="245"/>
      <c r="E44" s="245"/>
      <c r="F44" s="246"/>
      <c r="I44" s="114"/>
    </row>
    <row r="45" spans="1:9" ht="20.25" customHeight="1" x14ac:dyDescent="0.2">
      <c r="A45" s="145"/>
      <c r="B45" s="146"/>
      <c r="C45" s="147"/>
      <c r="D45" s="148"/>
      <c r="E45" s="134">
        <f>ROUND((B45*C45)/12*D45,0)</f>
        <v>0</v>
      </c>
      <c r="F45" s="131" t="s">
        <v>25</v>
      </c>
    </row>
    <row r="46" spans="1:9" ht="20.25" customHeight="1" x14ac:dyDescent="0.2">
      <c r="A46" s="144"/>
      <c r="B46" s="140"/>
      <c r="C46" s="141"/>
      <c r="D46" s="142"/>
      <c r="E46" s="135">
        <f>ROUND((B46*C46)/12*D46,0)</f>
        <v>0</v>
      </c>
      <c r="F46" s="21"/>
    </row>
    <row r="47" spans="1:9" ht="15" customHeight="1" x14ac:dyDescent="0.2">
      <c r="A47" s="79" t="s">
        <v>26</v>
      </c>
      <c r="B47" s="75"/>
      <c r="C47" s="76"/>
      <c r="D47" s="77"/>
      <c r="E47" s="133"/>
      <c r="F47" s="80"/>
    </row>
    <row r="48" spans="1:9" ht="30" customHeight="1" thickBot="1" x14ac:dyDescent="0.25">
      <c r="A48" s="247"/>
      <c r="B48" s="248"/>
      <c r="C48" s="248"/>
      <c r="D48" s="248"/>
      <c r="E48" s="248"/>
      <c r="F48" s="243"/>
    </row>
    <row r="49" spans="1:6" ht="20.25" customHeight="1" x14ac:dyDescent="0.2">
      <c r="A49" s="149"/>
      <c r="B49" s="150"/>
      <c r="C49" s="151"/>
      <c r="D49" s="152"/>
      <c r="E49" s="136">
        <f>ROUND((B49*C49)/12*D49,0)</f>
        <v>0</v>
      </c>
      <c r="F49" s="131" t="s">
        <v>25</v>
      </c>
    </row>
    <row r="50" spans="1:6" ht="20.25" customHeight="1" x14ac:dyDescent="0.2">
      <c r="A50" s="144"/>
      <c r="B50" s="140"/>
      <c r="C50" s="141"/>
      <c r="D50" s="142"/>
      <c r="E50" s="134">
        <f>ROUND((B50*C50)/12*D50,0)</f>
        <v>0</v>
      </c>
      <c r="F50" s="21"/>
    </row>
    <row r="51" spans="1:6" ht="15" customHeight="1" x14ac:dyDescent="0.2">
      <c r="A51" s="79" t="s">
        <v>26</v>
      </c>
      <c r="B51" s="75"/>
      <c r="C51" s="76"/>
      <c r="D51" s="77"/>
      <c r="E51" s="78"/>
      <c r="F51" s="80"/>
    </row>
    <row r="52" spans="1:6" ht="30" customHeight="1" thickBot="1" x14ac:dyDescent="0.25">
      <c r="A52" s="238"/>
      <c r="B52" s="239"/>
      <c r="C52" s="239"/>
      <c r="D52" s="239"/>
      <c r="E52" s="239"/>
      <c r="F52" s="240"/>
    </row>
    <row r="53" spans="1:6" ht="14.25" thickTop="1" thickBot="1" x14ac:dyDescent="0.25"/>
    <row r="54" spans="1:6" ht="30.75" customHeight="1" thickTop="1" thickBot="1" x14ac:dyDescent="0.25">
      <c r="A54" t="s">
        <v>27</v>
      </c>
      <c r="E54" s="113">
        <f>+E50+E49+E46+E45+E42+E41+E38+E37+E34+E33+E30+E29+E26+E25+E22+E21+E18+E17+E14+E13+E10+E9</f>
        <v>0</v>
      </c>
      <c r="F54" s="22"/>
    </row>
    <row r="55" spans="1:6" ht="29.25" customHeight="1" thickTop="1" thickBot="1" x14ac:dyDescent="0.25">
      <c r="A55" t="s">
        <v>28</v>
      </c>
      <c r="B55" s="161"/>
      <c r="E55" s="162">
        <v>0</v>
      </c>
      <c r="F55" s="22"/>
    </row>
    <row r="56" spans="1:6" ht="30" customHeight="1" thickTop="1" thickBot="1" x14ac:dyDescent="0.25">
      <c r="A56" t="s">
        <v>29</v>
      </c>
      <c r="D56" t="s">
        <v>14</v>
      </c>
      <c r="E56" s="163">
        <f>E54+E55</f>
        <v>0</v>
      </c>
      <c r="F56" s="22"/>
    </row>
    <row r="57" spans="1:6" ht="13.5" thickTop="1" x14ac:dyDescent="0.2">
      <c r="A57" s="23" t="s">
        <v>30</v>
      </c>
    </row>
  </sheetData>
  <mergeCells count="11">
    <mergeCell ref="A52:F52"/>
    <mergeCell ref="A12:F12"/>
    <mergeCell ref="A16:F16"/>
    <mergeCell ref="A44:F44"/>
    <mergeCell ref="A48:F48"/>
    <mergeCell ref="A20:F20"/>
    <mergeCell ref="A24:F24"/>
    <mergeCell ref="A36:F36"/>
    <mergeCell ref="A40:F40"/>
    <mergeCell ref="A28:F28"/>
    <mergeCell ref="A32:F32"/>
  </mergeCells>
  <phoneticPr fontId="0" type="noConversion"/>
  <pageMargins left="0" right="0" top="1" bottom="0.4" header="0.5" footer="0.25"/>
  <pageSetup scale="95" orientation="portrait" r:id="rId1"/>
  <headerFooter alignWithMargins="0">
    <oddHeader>&amp;CPublic Health Solutions -- Contracting and Management Services
BUDGET JUSTIFICATION FOR PERSONNEL SERVICES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workbookViewId="0">
      <selection activeCell="N25" sqref="N25"/>
    </sheetView>
  </sheetViews>
  <sheetFormatPr defaultColWidth="9.140625" defaultRowHeight="12.75" x14ac:dyDescent="0.2"/>
  <cols>
    <col min="1" max="1" width="9.140625" style="2"/>
    <col min="2" max="2" width="12.28515625" style="2" customWidth="1"/>
    <col min="3" max="3" width="22.5703125" style="2" customWidth="1"/>
    <col min="4" max="4" width="4.7109375" style="2" customWidth="1"/>
    <col min="5" max="5" width="10" style="2" customWidth="1"/>
    <col min="6" max="6" width="8.5703125" style="2" customWidth="1"/>
    <col min="7" max="7" width="4.28515625" style="2" customWidth="1"/>
    <col min="8" max="8" width="9" style="2" customWidth="1"/>
    <col min="9" max="9" width="7.28515625" style="2" bestFit="1" customWidth="1"/>
    <col min="10" max="10" width="3.7109375" style="2" customWidth="1"/>
    <col min="11" max="11" width="2.85546875" style="2" customWidth="1"/>
    <col min="12" max="16384" width="9.140625" style="2"/>
  </cols>
  <sheetData>
    <row r="2" spans="1:13" x14ac:dyDescent="0.2">
      <c r="A2" s="249" t="str">
        <f>'Budget-Summary'!A3</f>
        <v>AGENCY NAME:</v>
      </c>
      <c r="B2" s="249"/>
      <c r="C2" s="89">
        <f>'Budget-Summary'!B3</f>
        <v>0</v>
      </c>
      <c r="D2" s="100"/>
      <c r="E2" s="100"/>
    </row>
    <row r="3" spans="1:13" s="90" customFormat="1" x14ac:dyDescent="0.2">
      <c r="A3" s="2"/>
      <c r="B3" s="2"/>
      <c r="C3" s="2"/>
      <c r="D3" s="2"/>
      <c r="E3" s="2"/>
      <c r="F3" s="2"/>
      <c r="G3" s="2"/>
      <c r="H3" s="2"/>
      <c r="I3" s="2"/>
      <c r="J3" s="2"/>
      <c r="K3" s="2"/>
      <c r="L3" s="2"/>
      <c r="M3" s="2"/>
    </row>
    <row r="4" spans="1:13" ht="13.5" thickBot="1" x14ac:dyDescent="0.25"/>
    <row r="5" spans="1:13" ht="18" x14ac:dyDescent="0.25">
      <c r="A5" s="24" t="s">
        <v>31</v>
      </c>
      <c r="B5" s="25"/>
      <c r="C5" s="25"/>
      <c r="D5" s="25"/>
      <c r="E5" s="25"/>
      <c r="F5" s="25"/>
      <c r="G5" s="25"/>
      <c r="H5" s="26"/>
      <c r="I5" s="26"/>
      <c r="J5" s="26"/>
      <c r="K5" s="27"/>
      <c r="L5" s="28"/>
    </row>
    <row r="6" spans="1:13" ht="18" x14ac:dyDescent="0.25">
      <c r="A6" s="29" t="s">
        <v>32</v>
      </c>
      <c r="B6" s="30"/>
      <c r="C6" s="31"/>
      <c r="D6" s="31"/>
      <c r="E6" s="32"/>
      <c r="F6" s="32"/>
      <c r="G6" s="33"/>
      <c r="H6" s="34"/>
      <c r="I6" s="34"/>
      <c r="J6" s="34"/>
      <c r="K6" s="35"/>
      <c r="L6" s="36"/>
    </row>
    <row r="7" spans="1:13" x14ac:dyDescent="0.2">
      <c r="A7" s="37" t="s">
        <v>33</v>
      </c>
      <c r="B7" s="28"/>
      <c r="C7" s="28"/>
      <c r="D7" s="28"/>
      <c r="E7" s="28"/>
      <c r="F7" s="28"/>
      <c r="G7" s="28"/>
      <c r="H7" s="28"/>
      <c r="I7" s="28"/>
      <c r="J7" s="28"/>
      <c r="K7" s="38"/>
      <c r="L7" s="28"/>
    </row>
    <row r="8" spans="1:13" x14ac:dyDescent="0.2">
      <c r="A8" s="37"/>
      <c r="B8" s="28"/>
      <c r="C8" s="28"/>
      <c r="D8" s="28"/>
      <c r="E8" s="28" t="s">
        <v>34</v>
      </c>
      <c r="H8" s="28" t="s">
        <v>35</v>
      </c>
      <c r="J8" s="28"/>
      <c r="K8" s="38"/>
      <c r="L8" s="28"/>
    </row>
    <row r="9" spans="1:13" x14ac:dyDescent="0.2">
      <c r="A9" s="167" t="s">
        <v>36</v>
      </c>
      <c r="B9" s="39"/>
      <c r="C9" s="40"/>
      <c r="D9" s="40"/>
      <c r="E9" s="41" t="s">
        <v>37</v>
      </c>
      <c r="H9" s="41" t="s">
        <v>37</v>
      </c>
      <c r="J9" s="42"/>
      <c r="K9" s="43"/>
      <c r="L9" s="42"/>
    </row>
    <row r="10" spans="1:13" x14ac:dyDescent="0.2">
      <c r="A10" s="37"/>
      <c r="B10" s="39"/>
      <c r="C10" s="40"/>
      <c r="D10" s="40"/>
      <c r="E10" s="42"/>
      <c r="F10" s="42"/>
      <c r="H10" s="42"/>
      <c r="I10" s="42"/>
      <c r="J10" s="42"/>
      <c r="K10" s="43"/>
      <c r="L10" s="42"/>
    </row>
    <row r="11" spans="1:13" ht="20.100000000000001" customHeight="1" thickBot="1" x14ac:dyDescent="0.25">
      <c r="A11" s="37"/>
      <c r="B11" s="39"/>
      <c r="C11" s="40"/>
      <c r="D11" s="40"/>
      <c r="E11" s="42"/>
      <c r="F11" s="42"/>
      <c r="H11" s="42"/>
      <c r="I11" s="42"/>
      <c r="J11" s="42"/>
      <c r="K11" s="43"/>
      <c r="L11" s="42"/>
    </row>
    <row r="12" spans="1:13" ht="20.100000000000001" customHeight="1" thickBot="1" x14ac:dyDescent="0.25">
      <c r="A12" s="169" t="s">
        <v>38</v>
      </c>
      <c r="B12" s="39"/>
      <c r="C12" s="40"/>
      <c r="D12" s="40"/>
      <c r="E12" s="153"/>
      <c r="F12" s="81"/>
      <c r="H12" s="153"/>
      <c r="I12" s="81"/>
      <c r="J12" s="41"/>
      <c r="K12" s="43"/>
      <c r="L12" s="42"/>
    </row>
    <row r="13" spans="1:13" ht="20.100000000000001" customHeight="1" thickBot="1" x14ac:dyDescent="0.25">
      <c r="A13" s="7"/>
      <c r="B13" s="39"/>
      <c r="C13" s="40"/>
      <c r="D13" s="40"/>
      <c r="F13" s="42"/>
      <c r="I13" s="42"/>
      <c r="J13" s="42"/>
      <c r="K13" s="43"/>
      <c r="L13" s="42"/>
    </row>
    <row r="14" spans="1:13" ht="20.100000000000001" customHeight="1" thickBot="1" x14ac:dyDescent="0.25">
      <c r="A14" s="167" t="s">
        <v>39</v>
      </c>
      <c r="B14" s="39"/>
      <c r="C14" s="40"/>
      <c r="D14" s="40"/>
      <c r="E14" s="153"/>
      <c r="F14" s="81"/>
      <c r="H14" s="153"/>
      <c r="I14" s="81"/>
      <c r="J14" s="41"/>
      <c r="K14" s="44" t="s">
        <v>14</v>
      </c>
      <c r="L14" s="41"/>
      <c r="M14" s="91"/>
    </row>
    <row r="15" spans="1:13" ht="20.100000000000001" customHeight="1" thickBot="1" x14ac:dyDescent="0.25">
      <c r="A15" s="37"/>
      <c r="B15" s="39"/>
      <c r="C15" s="40"/>
      <c r="D15" s="40"/>
      <c r="F15" s="42"/>
      <c r="I15" s="42"/>
      <c r="J15" s="42"/>
      <c r="K15" s="43"/>
      <c r="L15" s="42"/>
    </row>
    <row r="16" spans="1:13" ht="20.100000000000001" customHeight="1" thickBot="1" x14ac:dyDescent="0.25">
      <c r="A16" s="169" t="s">
        <v>40</v>
      </c>
      <c r="B16" s="39"/>
      <c r="C16" s="40"/>
      <c r="D16" s="40"/>
      <c r="E16" s="153"/>
      <c r="F16" s="81"/>
      <c r="H16" s="153"/>
      <c r="I16" s="81"/>
      <c r="J16" s="41"/>
      <c r="K16" s="43"/>
      <c r="L16" s="42"/>
    </row>
    <row r="17" spans="1:12" ht="20.100000000000001" customHeight="1" thickBot="1" x14ac:dyDescent="0.25">
      <c r="A17" s="7"/>
      <c r="B17" s="39"/>
      <c r="C17" s="40"/>
      <c r="D17" s="40"/>
      <c r="F17" s="42"/>
      <c r="I17" s="42"/>
      <c r="J17" s="42"/>
      <c r="K17" s="43"/>
      <c r="L17" s="42"/>
    </row>
    <row r="18" spans="1:12" ht="20.100000000000001" customHeight="1" thickBot="1" x14ac:dyDescent="0.25">
      <c r="A18" s="167" t="s">
        <v>41</v>
      </c>
      <c r="B18" s="39"/>
      <c r="C18" s="40"/>
      <c r="D18" s="40"/>
      <c r="E18" s="153"/>
      <c r="F18" s="81"/>
      <c r="H18" s="153"/>
      <c r="I18" s="81"/>
      <c r="J18" s="41"/>
      <c r="K18" s="44" t="s">
        <v>14</v>
      </c>
      <c r="L18" s="41"/>
    </row>
    <row r="19" spans="1:12" ht="20.100000000000001" customHeight="1" thickBot="1" x14ac:dyDescent="0.25">
      <c r="A19" s="37"/>
      <c r="B19" s="39"/>
      <c r="C19" s="40"/>
      <c r="D19" s="40"/>
      <c r="F19" s="42"/>
      <c r="I19" s="42"/>
      <c r="J19" s="42"/>
      <c r="K19" s="43"/>
      <c r="L19" s="42"/>
    </row>
    <row r="20" spans="1:12" ht="20.100000000000001" customHeight="1" thickBot="1" x14ac:dyDescent="0.25">
      <c r="A20" s="169" t="s">
        <v>42</v>
      </c>
      <c r="B20" s="39"/>
      <c r="C20" s="40"/>
      <c r="D20" s="40"/>
      <c r="E20" s="153"/>
      <c r="F20" s="81"/>
      <c r="H20" s="153"/>
      <c r="I20" s="81"/>
      <c r="J20" s="41"/>
      <c r="K20" s="43"/>
      <c r="L20" s="42"/>
    </row>
    <row r="21" spans="1:12" ht="20.100000000000001" customHeight="1" thickBot="1" x14ac:dyDescent="0.25">
      <c r="A21" s="7"/>
      <c r="B21" s="39"/>
      <c r="C21" s="40"/>
      <c r="D21" s="40"/>
      <c r="F21" s="42"/>
      <c r="I21" s="42"/>
      <c r="J21" s="42"/>
      <c r="K21" s="43"/>
      <c r="L21" s="42"/>
    </row>
    <row r="22" spans="1:12" ht="20.100000000000001" customHeight="1" thickBot="1" x14ac:dyDescent="0.25">
      <c r="A22" s="167" t="s">
        <v>43</v>
      </c>
      <c r="B22" s="39"/>
      <c r="C22" s="40"/>
      <c r="D22" s="40"/>
      <c r="E22" s="153"/>
      <c r="F22" s="81"/>
      <c r="H22" s="153"/>
      <c r="I22" s="81"/>
      <c r="J22" s="41"/>
      <c r="K22" s="44" t="s">
        <v>14</v>
      </c>
      <c r="L22" s="41"/>
    </row>
    <row r="23" spans="1:12" ht="20.100000000000001" customHeight="1" thickBot="1" x14ac:dyDescent="0.25">
      <c r="A23" s="37"/>
      <c r="B23" s="39"/>
      <c r="C23" s="40"/>
      <c r="D23" s="40"/>
      <c r="F23" s="42"/>
      <c r="I23" s="42"/>
      <c r="J23" s="42"/>
      <c r="K23" s="43"/>
      <c r="L23" s="42"/>
    </row>
    <row r="24" spans="1:12" ht="20.100000000000001" customHeight="1" thickBot="1" x14ac:dyDescent="0.25">
      <c r="A24" s="169" t="s">
        <v>44</v>
      </c>
      <c r="B24" s="39"/>
      <c r="C24" s="40"/>
      <c r="D24" s="40"/>
      <c r="E24" s="153"/>
      <c r="F24" s="81"/>
      <c r="H24" s="153"/>
      <c r="I24" s="81"/>
      <c r="J24" s="41"/>
      <c r="K24" s="43"/>
      <c r="L24" s="42"/>
    </row>
    <row r="25" spans="1:12" ht="20.100000000000001" customHeight="1" thickBot="1" x14ac:dyDescent="0.25">
      <c r="A25" s="7"/>
      <c r="B25" s="39"/>
      <c r="C25" s="40"/>
      <c r="D25" s="40"/>
      <c r="F25" s="42"/>
      <c r="H25" s="92"/>
      <c r="I25" s="42"/>
      <c r="J25" s="42"/>
      <c r="K25" s="43"/>
      <c r="L25" s="42"/>
    </row>
    <row r="26" spans="1:12" ht="20.100000000000001" customHeight="1" thickBot="1" x14ac:dyDescent="0.25">
      <c r="A26" s="167" t="s">
        <v>45</v>
      </c>
      <c r="B26" s="39"/>
      <c r="C26" s="40"/>
      <c r="D26" s="40"/>
      <c r="E26" s="153"/>
      <c r="F26" s="81"/>
      <c r="H26" s="153"/>
      <c r="I26" s="81"/>
      <c r="J26" s="41"/>
      <c r="K26" s="44" t="s">
        <v>14</v>
      </c>
      <c r="L26" s="41"/>
    </row>
    <row r="27" spans="1:12" ht="20.100000000000001" customHeight="1" x14ac:dyDescent="0.2">
      <c r="A27" s="7"/>
      <c r="B27" s="39"/>
      <c r="C27" s="40"/>
      <c r="D27" s="40"/>
      <c r="F27" s="42"/>
      <c r="I27" s="42"/>
      <c r="J27" s="42"/>
      <c r="K27" s="43"/>
      <c r="L27" s="42"/>
    </row>
    <row r="28" spans="1:12" ht="20.100000000000001" customHeight="1" thickBot="1" x14ac:dyDescent="0.25">
      <c r="A28" s="167" t="s">
        <v>14</v>
      </c>
      <c r="B28" s="39"/>
      <c r="C28" s="40"/>
      <c r="D28" s="40"/>
      <c r="F28" s="42"/>
      <c r="I28" s="42"/>
      <c r="J28" s="42"/>
      <c r="K28" s="44" t="s">
        <v>14</v>
      </c>
      <c r="L28" s="41"/>
    </row>
    <row r="29" spans="1:12" ht="20.100000000000001" customHeight="1" thickBot="1" x14ac:dyDescent="0.25">
      <c r="A29" s="169" t="s">
        <v>46</v>
      </c>
      <c r="B29" s="39"/>
      <c r="C29" s="40"/>
      <c r="D29" s="40"/>
      <c r="E29" s="94">
        <f>SUM(E12:E26)</f>
        <v>0</v>
      </c>
      <c r="F29" s="81"/>
      <c r="H29" s="94">
        <f>SUM(H12:H26)</f>
        <v>0</v>
      </c>
      <c r="I29" s="81"/>
      <c r="J29" s="41"/>
      <c r="K29" s="43"/>
      <c r="L29" s="42"/>
    </row>
    <row r="30" spans="1:12" x14ac:dyDescent="0.2">
      <c r="A30" s="7"/>
      <c r="B30" s="39"/>
      <c r="C30" s="40"/>
      <c r="D30" s="40"/>
      <c r="E30" s="40"/>
      <c r="F30" s="40"/>
      <c r="G30" s="42"/>
      <c r="H30" s="42"/>
      <c r="I30" s="42"/>
      <c r="J30" s="42"/>
      <c r="K30" s="43"/>
      <c r="L30" s="42"/>
    </row>
    <row r="31" spans="1:12" x14ac:dyDescent="0.2">
      <c r="A31" s="167" t="s">
        <v>14</v>
      </c>
      <c r="B31" s="39"/>
      <c r="C31" s="40"/>
      <c r="D31" s="40"/>
      <c r="E31" s="40"/>
      <c r="F31" s="40"/>
      <c r="G31" s="42"/>
      <c r="H31" s="42"/>
      <c r="I31" s="42"/>
      <c r="J31" s="42"/>
      <c r="K31" s="44" t="s">
        <v>14</v>
      </c>
      <c r="L31" s="41"/>
    </row>
    <row r="32" spans="1:12" x14ac:dyDescent="0.2">
      <c r="A32" s="167" t="s">
        <v>47</v>
      </c>
      <c r="B32" s="39"/>
      <c r="C32" s="40"/>
      <c r="D32" s="40"/>
      <c r="E32" s="40"/>
      <c r="F32" s="40"/>
      <c r="G32" s="42"/>
      <c r="H32" s="42"/>
      <c r="I32" s="42"/>
      <c r="J32" s="42"/>
      <c r="K32" s="43"/>
      <c r="L32" s="42"/>
    </row>
    <row r="33" spans="1:12" x14ac:dyDescent="0.2">
      <c r="A33" s="7" t="s">
        <v>48</v>
      </c>
      <c r="B33" s="39"/>
      <c r="C33" s="40"/>
      <c r="D33" s="40"/>
      <c r="E33" s="40"/>
      <c r="F33" s="40"/>
      <c r="G33" s="42"/>
      <c r="H33" s="42"/>
      <c r="I33" s="42"/>
      <c r="J33" s="42"/>
      <c r="K33" s="43"/>
      <c r="L33" s="42"/>
    </row>
    <row r="34" spans="1:12" x14ac:dyDescent="0.2">
      <c r="A34" s="167" t="s">
        <v>14</v>
      </c>
      <c r="B34" s="39"/>
      <c r="C34" s="40"/>
      <c r="D34" s="40"/>
      <c r="E34" s="40"/>
      <c r="F34" s="40"/>
      <c r="G34" s="42"/>
      <c r="H34" s="42"/>
      <c r="I34" s="42"/>
      <c r="J34" s="42"/>
      <c r="K34" s="44" t="s">
        <v>14</v>
      </c>
      <c r="L34" s="41"/>
    </row>
    <row r="35" spans="1:12" x14ac:dyDescent="0.2">
      <c r="A35" s="93"/>
      <c r="B35" s="39"/>
      <c r="C35" s="40"/>
      <c r="D35" s="40"/>
      <c r="E35" s="40"/>
      <c r="F35" s="40"/>
      <c r="G35" s="42"/>
      <c r="H35" s="42"/>
      <c r="I35" s="42"/>
      <c r="J35" s="42"/>
      <c r="K35" s="43"/>
      <c r="L35" s="42"/>
    </row>
    <row r="36" spans="1:12" x14ac:dyDescent="0.2">
      <c r="A36" s="93"/>
      <c r="B36" s="39"/>
      <c r="C36" s="40"/>
      <c r="D36" s="40"/>
      <c r="E36" s="40"/>
      <c r="F36" s="40"/>
      <c r="G36" s="42"/>
      <c r="H36" s="42"/>
      <c r="I36" s="42"/>
      <c r="J36" s="42"/>
      <c r="K36" s="43"/>
      <c r="L36" s="42"/>
    </row>
    <row r="37" spans="1:12" x14ac:dyDescent="0.2">
      <c r="A37" s="169" t="s">
        <v>14</v>
      </c>
      <c r="B37" s="39"/>
      <c r="C37" s="40"/>
      <c r="D37" s="40"/>
      <c r="E37" s="40"/>
      <c r="F37" s="40"/>
      <c r="G37" s="42"/>
      <c r="H37" s="42"/>
      <c r="I37" s="42"/>
      <c r="J37" s="42"/>
      <c r="K37" s="43"/>
      <c r="L37" s="42"/>
    </row>
    <row r="38" spans="1:12" x14ac:dyDescent="0.2">
      <c r="A38" s="167" t="s">
        <v>14</v>
      </c>
      <c r="B38" s="39"/>
      <c r="C38" s="40"/>
      <c r="D38" s="40"/>
      <c r="E38" s="40"/>
      <c r="F38" s="40"/>
      <c r="G38" s="42"/>
      <c r="H38" s="42"/>
      <c r="I38" s="42"/>
      <c r="J38" s="42"/>
      <c r="K38" s="43"/>
      <c r="L38" s="42"/>
    </row>
    <row r="39" spans="1:12" x14ac:dyDescent="0.2">
      <c r="A39" s="169" t="s">
        <v>14</v>
      </c>
      <c r="B39" s="39"/>
      <c r="C39" s="40"/>
      <c r="D39" s="40"/>
      <c r="E39" s="40"/>
      <c r="F39" s="40"/>
      <c r="G39" s="42"/>
      <c r="H39" s="42"/>
      <c r="I39" s="42"/>
      <c r="J39" s="42"/>
      <c r="K39" s="43"/>
      <c r="L39" s="42"/>
    </row>
    <row r="40" spans="1:12" x14ac:dyDescent="0.2">
      <c r="A40" s="167" t="s">
        <v>14</v>
      </c>
      <c r="B40" s="39"/>
      <c r="C40" s="40"/>
      <c r="D40" s="40"/>
      <c r="E40" s="40"/>
      <c r="F40" s="45"/>
      <c r="G40" s="39"/>
      <c r="H40" s="46"/>
      <c r="I40" s="42"/>
      <c r="J40" s="41"/>
      <c r="K40" s="43"/>
      <c r="L40" s="42"/>
    </row>
    <row r="41" spans="1:12" x14ac:dyDescent="0.2">
      <c r="A41" s="7"/>
      <c r="B41" s="39"/>
      <c r="C41" s="40"/>
      <c r="D41" s="40"/>
      <c r="E41" s="40"/>
      <c r="F41" s="40"/>
      <c r="G41" s="47"/>
      <c r="H41" s="42"/>
      <c r="I41" s="42"/>
      <c r="J41" s="41"/>
      <c r="K41" s="43"/>
      <c r="L41" s="42"/>
    </row>
    <row r="42" spans="1:12" x14ac:dyDescent="0.2">
      <c r="A42" s="167" t="s">
        <v>14</v>
      </c>
      <c r="B42" s="39"/>
      <c r="C42" s="40"/>
      <c r="D42" s="40"/>
      <c r="E42" s="40"/>
      <c r="F42" s="40"/>
      <c r="G42" s="42"/>
      <c r="H42" s="47"/>
      <c r="I42" s="42"/>
      <c r="J42" s="48"/>
      <c r="K42" s="44" t="s">
        <v>14</v>
      </c>
      <c r="L42" s="41"/>
    </row>
    <row r="43" spans="1:12" ht="13.5" thickBot="1" x14ac:dyDescent="0.25">
      <c r="A43" s="9"/>
      <c r="B43" s="49"/>
      <c r="C43" s="50"/>
      <c r="D43" s="50"/>
      <c r="E43" s="50"/>
      <c r="F43" s="50"/>
      <c r="G43" s="51"/>
      <c r="H43" s="52"/>
      <c r="I43" s="51"/>
      <c r="J43" s="53"/>
      <c r="K43" s="54"/>
      <c r="L43" s="41"/>
    </row>
  </sheetData>
  <mergeCells count="1">
    <mergeCell ref="A2:B2"/>
  </mergeCells>
  <phoneticPr fontId="13" type="noConversion"/>
  <pageMargins left="0.75" right="0.75" top="1" bottom="0.4" header="0.5" footer="0.5"/>
  <pageSetup scale="95" orientation="portrait" r:id="rId1"/>
  <headerFooter alignWithMargins="0">
    <oddHeader>&amp;CPublic Health Solutions -- Contracting and Management Services
FRINGE BENEFITS DETAIL</oddHeader>
  </headerFooter>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B1" sqref="B1"/>
    </sheetView>
  </sheetViews>
  <sheetFormatPr defaultColWidth="13.7109375" defaultRowHeight="12.75" x14ac:dyDescent="0.2"/>
  <cols>
    <col min="1" max="1" width="22.5703125" customWidth="1"/>
    <col min="2" max="2" width="38.42578125" customWidth="1"/>
    <col min="3" max="3" width="15" customWidth="1"/>
    <col min="4" max="4" width="6.7109375" customWidth="1"/>
  </cols>
  <sheetData>
    <row r="1" spans="1:5" x14ac:dyDescent="0.2">
      <c r="A1" s="115" t="str">
        <f>'Budget-Summary'!A3</f>
        <v>AGENCY NAME:</v>
      </c>
      <c r="B1" s="164">
        <f>'Budget-Summary'!B3</f>
        <v>0</v>
      </c>
    </row>
    <row r="2" spans="1:5" x14ac:dyDescent="0.2">
      <c r="A2" s="2"/>
      <c r="B2" s="2"/>
    </row>
    <row r="3" spans="1:5" ht="16.5" thickBot="1" x14ac:dyDescent="0.3">
      <c r="C3" s="12"/>
      <c r="D3" s="12"/>
    </row>
    <row r="4" spans="1:5" x14ac:dyDescent="0.2">
      <c r="A4" s="67" t="s">
        <v>14</v>
      </c>
      <c r="B4" s="101"/>
      <c r="C4" s="55" t="s">
        <v>49</v>
      </c>
      <c r="D4" s="56" t="s">
        <v>50</v>
      </c>
    </row>
    <row r="5" spans="1:5" x14ac:dyDescent="0.2">
      <c r="A5" s="72" t="s">
        <v>51</v>
      </c>
      <c r="B5" s="22"/>
      <c r="C5" s="168" t="s">
        <v>17</v>
      </c>
      <c r="D5" s="58" t="s">
        <v>52</v>
      </c>
    </row>
    <row r="6" spans="1:5" ht="13.5" thickBot="1" x14ac:dyDescent="0.25">
      <c r="A6" s="69" t="s">
        <v>14</v>
      </c>
      <c r="B6" s="103"/>
      <c r="C6" s="59" t="s">
        <v>23</v>
      </c>
      <c r="D6" s="60" t="s">
        <v>25</v>
      </c>
    </row>
    <row r="7" spans="1:5" x14ac:dyDescent="0.2">
      <c r="A7" s="250" t="s">
        <v>53</v>
      </c>
      <c r="B7" s="251"/>
      <c r="C7" s="61"/>
      <c r="D7" s="62"/>
    </row>
    <row r="8" spans="1:5" x14ac:dyDescent="0.2">
      <c r="A8" s="252" t="s">
        <v>54</v>
      </c>
      <c r="B8" s="253"/>
      <c r="C8" s="63"/>
      <c r="D8" s="64"/>
    </row>
    <row r="9" spans="1:5" x14ac:dyDescent="0.2">
      <c r="A9" s="252"/>
      <c r="B9" s="253"/>
      <c r="C9" s="63"/>
      <c r="D9" s="64"/>
    </row>
    <row r="10" spans="1:5" x14ac:dyDescent="0.2">
      <c r="A10" s="252"/>
      <c r="B10" s="253"/>
      <c r="C10" s="63"/>
      <c r="D10" s="64"/>
      <c r="E10" s="72"/>
    </row>
    <row r="11" spans="1:5" x14ac:dyDescent="0.2">
      <c r="A11" s="252"/>
      <c r="B11" s="253"/>
      <c r="C11" s="63"/>
      <c r="D11" s="64"/>
    </row>
    <row r="12" spans="1:5" x14ac:dyDescent="0.2">
      <c r="A12" s="252"/>
      <c r="B12" s="253"/>
      <c r="C12" s="63"/>
      <c r="D12" s="64"/>
    </row>
    <row r="13" spans="1:5" x14ac:dyDescent="0.2">
      <c r="A13" s="252"/>
      <c r="B13" s="253"/>
      <c r="C13" s="63"/>
      <c r="D13" s="64"/>
    </row>
    <row r="14" spans="1:5" x14ac:dyDescent="0.2">
      <c r="A14" s="252"/>
      <c r="B14" s="253"/>
      <c r="C14" s="63"/>
      <c r="D14" s="64"/>
    </row>
    <row r="15" spans="1:5" x14ac:dyDescent="0.2">
      <c r="A15" s="252"/>
      <c r="B15" s="253"/>
      <c r="C15" s="63"/>
      <c r="D15" s="64"/>
    </row>
    <row r="16" spans="1:5" x14ac:dyDescent="0.2">
      <c r="A16" s="252"/>
      <c r="B16" s="253"/>
      <c r="C16" s="63"/>
      <c r="D16" s="64"/>
    </row>
    <row r="17" spans="1:4" x14ac:dyDescent="0.2">
      <c r="A17" s="252"/>
      <c r="B17" s="253"/>
      <c r="C17" s="63"/>
      <c r="D17" s="64"/>
    </row>
    <row r="18" spans="1:4" x14ac:dyDescent="0.2">
      <c r="A18" s="252"/>
      <c r="B18" s="253"/>
      <c r="C18" s="63"/>
      <c r="D18" s="64"/>
    </row>
    <row r="19" spans="1:4" x14ac:dyDescent="0.2">
      <c r="A19" s="252"/>
      <c r="B19" s="253"/>
      <c r="C19" s="63"/>
      <c r="D19" s="64"/>
    </row>
    <row r="20" spans="1:4" x14ac:dyDescent="0.2">
      <c r="A20" s="252"/>
      <c r="B20" s="253"/>
      <c r="C20" s="63"/>
      <c r="D20" s="64"/>
    </row>
    <row r="21" spans="1:4" x14ac:dyDescent="0.2">
      <c r="A21" s="252"/>
      <c r="B21" s="253"/>
      <c r="C21" s="63"/>
      <c r="D21" s="64"/>
    </row>
    <row r="22" spans="1:4" ht="13.5" thickBot="1" x14ac:dyDescent="0.25">
      <c r="A22" s="252"/>
      <c r="B22" s="253"/>
      <c r="C22" s="65"/>
      <c r="D22" s="66"/>
    </row>
    <row r="23" spans="1:4" ht="9" customHeight="1" x14ac:dyDescent="0.2">
      <c r="A23" s="252"/>
      <c r="B23" s="253"/>
      <c r="C23" s="67"/>
      <c r="D23" s="68"/>
    </row>
    <row r="24" spans="1:4" x14ac:dyDescent="0.2">
      <c r="A24" s="252"/>
      <c r="B24" s="253"/>
      <c r="C24" s="158">
        <v>0</v>
      </c>
      <c r="D24" s="129" t="s">
        <v>25</v>
      </c>
    </row>
    <row r="25" spans="1:4" ht="9" customHeight="1" thickBot="1" x14ac:dyDescent="0.25">
      <c r="A25" s="254"/>
      <c r="B25" s="255"/>
      <c r="C25" s="69"/>
      <c r="D25" s="70"/>
    </row>
    <row r="26" spans="1:4" x14ac:dyDescent="0.2">
      <c r="A26" s="250" t="s">
        <v>55</v>
      </c>
      <c r="B26" s="251"/>
      <c r="C26" s="61"/>
      <c r="D26" s="62"/>
    </row>
    <row r="27" spans="1:4" x14ac:dyDescent="0.2">
      <c r="A27" s="252" t="s">
        <v>56</v>
      </c>
      <c r="B27" s="253"/>
      <c r="C27" s="63"/>
      <c r="D27" s="64"/>
    </row>
    <row r="28" spans="1:4" x14ac:dyDescent="0.2">
      <c r="A28" s="252"/>
      <c r="B28" s="253"/>
      <c r="C28" s="63"/>
      <c r="D28" s="64"/>
    </row>
    <row r="29" spans="1:4" x14ac:dyDescent="0.2">
      <c r="A29" s="252"/>
      <c r="B29" s="253"/>
      <c r="C29" s="63"/>
      <c r="D29" s="64"/>
    </row>
    <row r="30" spans="1:4" x14ac:dyDescent="0.2">
      <c r="A30" s="252"/>
      <c r="B30" s="253"/>
      <c r="C30" s="63"/>
      <c r="D30" s="64"/>
    </row>
    <row r="31" spans="1:4" x14ac:dyDescent="0.2">
      <c r="A31" s="252"/>
      <c r="B31" s="253"/>
      <c r="C31" s="63"/>
      <c r="D31" s="64"/>
    </row>
    <row r="32" spans="1:4" x14ac:dyDescent="0.2">
      <c r="A32" s="252"/>
      <c r="B32" s="253"/>
      <c r="C32" s="63"/>
      <c r="D32" s="64"/>
    </row>
    <row r="33" spans="1:4" x14ac:dyDescent="0.2">
      <c r="A33" s="252"/>
      <c r="B33" s="253"/>
      <c r="C33" s="63"/>
      <c r="D33" s="64"/>
    </row>
    <row r="34" spans="1:4" x14ac:dyDescent="0.2">
      <c r="A34" s="252"/>
      <c r="B34" s="253"/>
      <c r="C34" s="63"/>
      <c r="D34" s="64"/>
    </row>
    <row r="35" spans="1:4" x14ac:dyDescent="0.2">
      <c r="A35" s="252"/>
      <c r="B35" s="253"/>
      <c r="C35" s="63"/>
      <c r="D35" s="64"/>
    </row>
    <row r="36" spans="1:4" x14ac:dyDescent="0.2">
      <c r="A36" s="252"/>
      <c r="B36" s="253"/>
      <c r="C36" s="63"/>
      <c r="D36" s="64"/>
    </row>
    <row r="37" spans="1:4" x14ac:dyDescent="0.2">
      <c r="A37" s="252"/>
      <c r="B37" s="253"/>
      <c r="C37" s="63"/>
      <c r="D37" s="64"/>
    </row>
    <row r="38" spans="1:4" x14ac:dyDescent="0.2">
      <c r="A38" s="252"/>
      <c r="B38" s="253"/>
      <c r="C38" s="63"/>
      <c r="D38" s="64"/>
    </row>
    <row r="39" spans="1:4" x14ac:dyDescent="0.2">
      <c r="A39" s="252"/>
      <c r="B39" s="253"/>
      <c r="C39" s="63"/>
      <c r="D39" s="64"/>
    </row>
    <row r="40" spans="1:4" x14ac:dyDescent="0.2">
      <c r="A40" s="252"/>
      <c r="B40" s="253"/>
      <c r="C40" s="63"/>
      <c r="D40" s="64"/>
    </row>
    <row r="41" spans="1:4" ht="13.5" thickBot="1" x14ac:dyDescent="0.25">
      <c r="A41" s="252"/>
      <c r="B41" s="253"/>
      <c r="C41" s="65"/>
      <c r="D41" s="66"/>
    </row>
    <row r="42" spans="1:4" ht="9" customHeight="1" x14ac:dyDescent="0.2">
      <c r="A42" s="252"/>
      <c r="B42" s="253"/>
      <c r="C42" s="67"/>
      <c r="D42" s="68"/>
    </row>
    <row r="43" spans="1:4" x14ac:dyDescent="0.2">
      <c r="A43" s="252"/>
      <c r="B43" s="253"/>
      <c r="C43" s="158">
        <v>0</v>
      </c>
      <c r="D43" s="129" t="s">
        <v>25</v>
      </c>
    </row>
    <row r="44" spans="1:4" ht="9" customHeight="1" thickBot="1" x14ac:dyDescent="0.25">
      <c r="A44" s="254"/>
      <c r="B44" s="255"/>
      <c r="C44" s="69"/>
      <c r="D44" s="70"/>
    </row>
    <row r="45" spans="1:4" ht="6.75" customHeight="1" thickBot="1" x14ac:dyDescent="0.25"/>
    <row r="46" spans="1:4" ht="12" customHeight="1" x14ac:dyDescent="0.2">
      <c r="C46" s="154"/>
      <c r="D46" s="71"/>
    </row>
    <row r="47" spans="1:4" ht="12" customHeight="1" x14ac:dyDescent="0.2">
      <c r="A47" s="2" t="s">
        <v>57</v>
      </c>
      <c r="B47" s="74"/>
      <c r="C47" s="106">
        <f>C24+C43</f>
        <v>0</v>
      </c>
      <c r="D47" s="71"/>
    </row>
    <row r="48" spans="1:4" ht="12" customHeight="1" thickBot="1" x14ac:dyDescent="0.25">
      <c r="A48" t="s">
        <v>58</v>
      </c>
      <c r="C48" s="155"/>
      <c r="D48" s="71"/>
    </row>
    <row r="55" spans="2:2" x14ac:dyDescent="0.2">
      <c r="B55" s="22"/>
    </row>
  </sheetData>
  <mergeCells count="38">
    <mergeCell ref="A35:B35"/>
    <mergeCell ref="A34:B34"/>
    <mergeCell ref="A32:B32"/>
    <mergeCell ref="A31:B31"/>
    <mergeCell ref="A44:B44"/>
    <mergeCell ref="A43:B43"/>
    <mergeCell ref="A33:B33"/>
    <mergeCell ref="A42:B42"/>
    <mergeCell ref="A41:B41"/>
    <mergeCell ref="A40:B40"/>
    <mergeCell ref="A39:B39"/>
    <mergeCell ref="A38:B38"/>
    <mergeCell ref="A37:B37"/>
    <mergeCell ref="A36:B36"/>
    <mergeCell ref="A21:B21"/>
    <mergeCell ref="A20:B20"/>
    <mergeCell ref="A9:B9"/>
    <mergeCell ref="A8:B8"/>
    <mergeCell ref="A30:B30"/>
    <mergeCell ref="A28:B28"/>
    <mergeCell ref="A29:B29"/>
    <mergeCell ref="A19:B19"/>
    <mergeCell ref="A27:B27"/>
    <mergeCell ref="A26:B26"/>
    <mergeCell ref="A25:B25"/>
    <mergeCell ref="A24:B24"/>
    <mergeCell ref="A23:B23"/>
    <mergeCell ref="A22:B22"/>
    <mergeCell ref="A7:B7"/>
    <mergeCell ref="A18:B18"/>
    <mergeCell ref="A17:B17"/>
    <mergeCell ref="A16:B16"/>
    <mergeCell ref="A15:B15"/>
    <mergeCell ref="A14:B14"/>
    <mergeCell ref="A13:B13"/>
    <mergeCell ref="A12:B12"/>
    <mergeCell ref="A11:B11"/>
    <mergeCell ref="A10:B10"/>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TRAVEL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Normal="70" workbookViewId="0">
      <selection activeCell="B1" sqref="B1"/>
    </sheetView>
  </sheetViews>
  <sheetFormatPr defaultColWidth="13.7109375" defaultRowHeight="12.75" x14ac:dyDescent="0.2"/>
  <cols>
    <col min="1" max="1" width="22.7109375" customWidth="1"/>
    <col min="2" max="2" width="53" customWidth="1"/>
    <col min="3" max="3" width="17.7109375" customWidth="1"/>
    <col min="4" max="4" width="6.7109375" customWidth="1"/>
  </cols>
  <sheetData>
    <row r="1" spans="1:4" x14ac:dyDescent="0.2">
      <c r="A1" s="116" t="str">
        <f>'Budget-Summary'!A3</f>
        <v>AGENCY NAME:</v>
      </c>
      <c r="B1" s="164">
        <f>'Budget-Summary'!B3</f>
        <v>0</v>
      </c>
    </row>
    <row r="2" spans="1:4" x14ac:dyDescent="0.2">
      <c r="A2" s="2"/>
      <c r="B2" s="2"/>
    </row>
    <row r="3" spans="1:4" ht="16.5" thickBot="1" x14ac:dyDescent="0.3">
      <c r="C3" s="12"/>
      <c r="D3" s="12"/>
    </row>
    <row r="4" spans="1:4" x14ac:dyDescent="0.2">
      <c r="A4" s="67" t="s">
        <v>14</v>
      </c>
      <c r="B4" s="111"/>
      <c r="C4" s="109" t="s">
        <v>49</v>
      </c>
      <c r="D4" s="56" t="s">
        <v>50</v>
      </c>
    </row>
    <row r="5" spans="1:4" x14ac:dyDescent="0.2">
      <c r="A5" s="72" t="s">
        <v>59</v>
      </c>
      <c r="B5" s="105"/>
      <c r="C5" s="110" t="s">
        <v>17</v>
      </c>
      <c r="D5" s="58" t="s">
        <v>52</v>
      </c>
    </row>
    <row r="6" spans="1:4" ht="13.5" thickBot="1" x14ac:dyDescent="0.25">
      <c r="A6" s="69" t="s">
        <v>14</v>
      </c>
      <c r="B6" s="112"/>
      <c r="C6" s="102" t="s">
        <v>23</v>
      </c>
      <c r="D6" s="60" t="s">
        <v>25</v>
      </c>
    </row>
    <row r="7" spans="1:4" x14ac:dyDescent="0.2">
      <c r="A7" s="250" t="s">
        <v>60</v>
      </c>
      <c r="B7" s="251"/>
      <c r="C7" s="107"/>
      <c r="D7" s="62"/>
    </row>
    <row r="8" spans="1:4" ht="20.25" customHeight="1" thickBot="1" x14ac:dyDescent="0.25">
      <c r="A8" s="252" t="s">
        <v>54</v>
      </c>
      <c r="B8" s="253"/>
      <c r="C8" s="108"/>
      <c r="D8" s="64"/>
    </row>
    <row r="9" spans="1:4" ht="9" customHeight="1" x14ac:dyDescent="0.2">
      <c r="A9" s="257"/>
      <c r="B9" s="258"/>
      <c r="C9" s="101"/>
      <c r="D9" s="68"/>
    </row>
    <row r="10" spans="1:4" ht="9" customHeight="1" x14ac:dyDescent="0.2">
      <c r="A10" s="257"/>
      <c r="B10" s="258"/>
      <c r="C10" s="22"/>
      <c r="D10" s="73"/>
    </row>
    <row r="11" spans="1:4" x14ac:dyDescent="0.2">
      <c r="A11" s="257"/>
      <c r="B11" s="258"/>
      <c r="C11" s="158"/>
      <c r="D11" s="127" t="s">
        <v>25</v>
      </c>
    </row>
    <row r="12" spans="1:4" ht="9" customHeight="1" thickBot="1" x14ac:dyDescent="0.25">
      <c r="A12" s="259"/>
      <c r="B12" s="260"/>
      <c r="C12" s="103"/>
      <c r="D12" s="70"/>
    </row>
    <row r="13" spans="1:4" x14ac:dyDescent="0.2">
      <c r="A13" s="250" t="s">
        <v>60</v>
      </c>
      <c r="B13" s="251"/>
      <c r="C13" s="107"/>
      <c r="D13" s="62"/>
    </row>
    <row r="14" spans="1:4" ht="13.5" thickBot="1" x14ac:dyDescent="0.25">
      <c r="A14" s="252" t="s">
        <v>56</v>
      </c>
      <c r="B14" s="253"/>
      <c r="C14" s="108"/>
      <c r="D14" s="64"/>
    </row>
    <row r="15" spans="1:4" ht="9" customHeight="1" x14ac:dyDescent="0.2">
      <c r="A15" s="257"/>
      <c r="B15" s="258"/>
      <c r="C15" s="101"/>
      <c r="D15" s="68"/>
    </row>
    <row r="16" spans="1:4" ht="9" customHeight="1" x14ac:dyDescent="0.2">
      <c r="A16" s="257"/>
      <c r="B16" s="258"/>
      <c r="C16" s="22"/>
      <c r="D16" s="73"/>
    </row>
    <row r="17" spans="1:4" x14ac:dyDescent="0.2">
      <c r="A17" s="257"/>
      <c r="B17" s="258"/>
      <c r="C17" s="158">
        <v>0</v>
      </c>
      <c r="D17" s="127" t="s">
        <v>25</v>
      </c>
    </row>
    <row r="18" spans="1:4" ht="9" customHeight="1" thickBot="1" x14ac:dyDescent="0.25">
      <c r="A18" s="259"/>
      <c r="B18" s="260"/>
      <c r="C18" s="103"/>
      <c r="D18" s="70"/>
    </row>
    <row r="19" spans="1:4" x14ac:dyDescent="0.2">
      <c r="A19" s="250" t="s">
        <v>60</v>
      </c>
      <c r="B19" s="251"/>
      <c r="C19" s="107"/>
      <c r="D19" s="62"/>
    </row>
    <row r="20" spans="1:4" ht="13.5" thickBot="1" x14ac:dyDescent="0.25">
      <c r="A20" s="252" t="s">
        <v>56</v>
      </c>
      <c r="B20" s="253"/>
      <c r="C20" s="108"/>
      <c r="D20" s="64"/>
    </row>
    <row r="21" spans="1:4" ht="9" customHeight="1" x14ac:dyDescent="0.2">
      <c r="A21" s="252"/>
      <c r="B21" s="253"/>
      <c r="C21" s="101"/>
      <c r="D21" s="68"/>
    </row>
    <row r="22" spans="1:4" ht="9" customHeight="1" x14ac:dyDescent="0.2">
      <c r="A22" s="252"/>
      <c r="B22" s="253"/>
      <c r="C22" s="22"/>
      <c r="D22" s="73"/>
    </row>
    <row r="23" spans="1:4" x14ac:dyDescent="0.2">
      <c r="A23" s="252"/>
      <c r="B23" s="253"/>
      <c r="C23" s="158"/>
      <c r="D23" s="127" t="s">
        <v>25</v>
      </c>
    </row>
    <row r="24" spans="1:4" ht="9" customHeight="1" thickBot="1" x14ac:dyDescent="0.25">
      <c r="A24" s="254"/>
      <c r="B24" s="255"/>
      <c r="C24" s="103"/>
      <c r="D24" s="70"/>
    </row>
    <row r="25" spans="1:4" x14ac:dyDescent="0.2">
      <c r="A25" s="250" t="s">
        <v>60</v>
      </c>
      <c r="B25" s="251"/>
      <c r="C25" s="107"/>
      <c r="D25" s="62"/>
    </row>
    <row r="26" spans="1:4" ht="13.5" thickBot="1" x14ac:dyDescent="0.25">
      <c r="A26" s="252" t="s">
        <v>56</v>
      </c>
      <c r="B26" s="253"/>
      <c r="C26" s="108"/>
      <c r="D26" s="64"/>
    </row>
    <row r="27" spans="1:4" ht="9" customHeight="1" x14ac:dyDescent="0.2">
      <c r="A27" s="252"/>
      <c r="B27" s="253"/>
      <c r="C27" s="101"/>
      <c r="D27" s="68"/>
    </row>
    <row r="28" spans="1:4" ht="9" customHeight="1" x14ac:dyDescent="0.2">
      <c r="A28" s="252"/>
      <c r="B28" s="253"/>
      <c r="C28" s="22"/>
      <c r="D28" s="73"/>
    </row>
    <row r="29" spans="1:4" x14ac:dyDescent="0.2">
      <c r="A29" s="252"/>
      <c r="B29" s="253"/>
      <c r="C29" s="158"/>
      <c r="D29" s="127" t="s">
        <v>25</v>
      </c>
    </row>
    <row r="30" spans="1:4" ht="9" customHeight="1" thickBot="1" x14ac:dyDescent="0.25">
      <c r="A30" s="254"/>
      <c r="B30" s="255"/>
      <c r="C30" s="103"/>
      <c r="D30" s="70"/>
    </row>
    <row r="31" spans="1:4" x14ac:dyDescent="0.2">
      <c r="A31" s="250" t="s">
        <v>60</v>
      </c>
      <c r="B31" s="251"/>
      <c r="C31" s="107"/>
      <c r="D31" s="62"/>
    </row>
    <row r="32" spans="1:4" ht="13.5" thickBot="1" x14ac:dyDescent="0.25">
      <c r="A32" s="252" t="s">
        <v>56</v>
      </c>
      <c r="B32" s="253"/>
      <c r="C32" s="108"/>
      <c r="D32" s="64"/>
    </row>
    <row r="33" spans="1:4" ht="9" customHeight="1" x14ac:dyDescent="0.2">
      <c r="A33" s="252"/>
      <c r="B33" s="253"/>
      <c r="C33" s="101"/>
      <c r="D33" s="68"/>
    </row>
    <row r="34" spans="1:4" ht="9" customHeight="1" x14ac:dyDescent="0.2">
      <c r="A34" s="252"/>
      <c r="B34" s="253"/>
      <c r="C34" s="22"/>
      <c r="D34" s="73"/>
    </row>
    <row r="35" spans="1:4" x14ac:dyDescent="0.2">
      <c r="A35" s="252"/>
      <c r="B35" s="253"/>
      <c r="C35" s="158"/>
      <c r="D35" s="127" t="s">
        <v>25</v>
      </c>
    </row>
    <row r="36" spans="1:4" ht="9" customHeight="1" thickBot="1" x14ac:dyDescent="0.25">
      <c r="A36" s="254"/>
      <c r="B36" s="255"/>
      <c r="C36" s="103"/>
      <c r="D36" s="70"/>
    </row>
    <row r="37" spans="1:4" x14ac:dyDescent="0.2">
      <c r="A37" s="250" t="s">
        <v>60</v>
      </c>
      <c r="B37" s="251"/>
      <c r="C37" s="107"/>
      <c r="D37" s="62"/>
    </row>
    <row r="38" spans="1:4" ht="13.5" thickBot="1" x14ac:dyDescent="0.25">
      <c r="A38" s="252" t="s">
        <v>56</v>
      </c>
      <c r="B38" s="253"/>
      <c r="C38" s="108"/>
      <c r="D38" s="64"/>
    </row>
    <row r="39" spans="1:4" ht="9" customHeight="1" x14ac:dyDescent="0.2">
      <c r="A39" s="252"/>
      <c r="B39" s="253"/>
      <c r="C39" s="101"/>
      <c r="D39" s="68"/>
    </row>
    <row r="40" spans="1:4" ht="9" customHeight="1" x14ac:dyDescent="0.2">
      <c r="A40" s="252"/>
      <c r="B40" s="253"/>
      <c r="C40" s="22"/>
      <c r="D40" s="73"/>
    </row>
    <row r="41" spans="1:4" x14ac:dyDescent="0.2">
      <c r="A41" s="252"/>
      <c r="B41" s="253"/>
      <c r="C41" s="158"/>
      <c r="D41" s="127" t="s">
        <v>25</v>
      </c>
    </row>
    <row r="42" spans="1:4" ht="9" customHeight="1" thickBot="1" x14ac:dyDescent="0.25">
      <c r="A42" s="254"/>
      <c r="B42" s="255"/>
      <c r="C42" s="103"/>
      <c r="D42" s="70"/>
    </row>
    <row r="43" spans="1:4" x14ac:dyDescent="0.2">
      <c r="A43" s="250" t="s">
        <v>60</v>
      </c>
      <c r="B43" s="251"/>
      <c r="C43" s="107"/>
      <c r="D43" s="62"/>
    </row>
    <row r="44" spans="1:4" ht="13.5" thickBot="1" x14ac:dyDescent="0.25">
      <c r="A44" s="252" t="s">
        <v>56</v>
      </c>
      <c r="B44" s="253"/>
      <c r="C44" s="108"/>
      <c r="D44" s="64"/>
    </row>
    <row r="45" spans="1:4" ht="9" customHeight="1" x14ac:dyDescent="0.2">
      <c r="A45" s="252"/>
      <c r="B45" s="253"/>
      <c r="C45" s="101"/>
      <c r="D45" s="68"/>
    </row>
    <row r="46" spans="1:4" ht="9" customHeight="1" x14ac:dyDescent="0.2">
      <c r="A46" s="252"/>
      <c r="B46" s="253"/>
      <c r="C46" s="22"/>
      <c r="D46" s="73"/>
    </row>
    <row r="47" spans="1:4" x14ac:dyDescent="0.2">
      <c r="A47" s="252"/>
      <c r="B47" s="253"/>
      <c r="C47" s="158"/>
      <c r="D47" s="127" t="s">
        <v>25</v>
      </c>
    </row>
    <row r="48" spans="1:4" ht="9" customHeight="1" thickBot="1" x14ac:dyDescent="0.25">
      <c r="A48" s="254"/>
      <c r="B48" s="255"/>
      <c r="C48" s="103"/>
      <c r="D48" s="70"/>
    </row>
    <row r="49" spans="1:4" x14ac:dyDescent="0.2">
      <c r="A49" s="250" t="s">
        <v>60</v>
      </c>
      <c r="B49" s="251"/>
      <c r="C49" s="107"/>
      <c r="D49" s="62"/>
    </row>
    <row r="50" spans="1:4" ht="13.5" thickBot="1" x14ac:dyDescent="0.25">
      <c r="A50" s="252" t="s">
        <v>56</v>
      </c>
      <c r="B50" s="253"/>
      <c r="C50" s="108"/>
      <c r="D50" s="64"/>
    </row>
    <row r="51" spans="1:4" ht="9" customHeight="1" x14ac:dyDescent="0.2">
      <c r="A51" s="252"/>
      <c r="B51" s="253"/>
      <c r="C51" s="101"/>
      <c r="D51" s="68"/>
    </row>
    <row r="52" spans="1:4" ht="9" customHeight="1" x14ac:dyDescent="0.2">
      <c r="A52" s="252"/>
      <c r="B52" s="253"/>
      <c r="C52" s="22"/>
      <c r="D52" s="73"/>
    </row>
    <row r="53" spans="1:4" x14ac:dyDescent="0.2">
      <c r="A53" s="252"/>
      <c r="B53" s="253"/>
      <c r="C53" s="158"/>
      <c r="D53" s="127" t="s">
        <v>25</v>
      </c>
    </row>
    <row r="54" spans="1:4" ht="9" customHeight="1" thickBot="1" x14ac:dyDescent="0.25">
      <c r="A54" s="254"/>
      <c r="B54" s="255"/>
      <c r="C54" s="128"/>
      <c r="D54" s="70"/>
    </row>
    <row r="55" spans="1:4" ht="7.5" customHeight="1" thickBot="1" x14ac:dyDescent="0.25"/>
    <row r="56" spans="1:4" ht="12" customHeight="1" x14ac:dyDescent="0.2">
      <c r="C56" s="154"/>
      <c r="D56" s="71"/>
    </row>
    <row r="57" spans="1:4" ht="12" customHeight="1" x14ac:dyDescent="0.2">
      <c r="A57" s="2" t="s">
        <v>61</v>
      </c>
      <c r="B57" s="74"/>
      <c r="C57" s="106">
        <f>C11+C17+C23+C29+C35+C41+C47+C53</f>
        <v>0</v>
      </c>
      <c r="D57" s="71"/>
    </row>
    <row r="58" spans="1:4" ht="12" customHeight="1" thickBot="1" x14ac:dyDescent="0.25">
      <c r="B58" s="105"/>
      <c r="C58" s="160"/>
      <c r="D58" s="71"/>
    </row>
    <row r="59" spans="1:4" ht="12" customHeight="1" x14ac:dyDescent="0.2">
      <c r="C59" s="86"/>
      <c r="D59" s="71"/>
    </row>
    <row r="60" spans="1:4" s="23" customFormat="1" ht="27" customHeight="1" x14ac:dyDescent="0.2">
      <c r="A60" s="256" t="s">
        <v>62</v>
      </c>
      <c r="B60" s="256"/>
      <c r="C60" s="256"/>
      <c r="D60" s="256"/>
    </row>
    <row r="61" spans="1:4" s="23" customFormat="1" ht="11.25" x14ac:dyDescent="0.2"/>
  </sheetData>
  <mergeCells count="49">
    <mergeCell ref="A50:B50"/>
    <mergeCell ref="A49:B49"/>
    <mergeCell ref="A54:B54"/>
    <mergeCell ref="A53:B53"/>
    <mergeCell ref="A52:B52"/>
    <mergeCell ref="A51:B51"/>
    <mergeCell ref="A33:B33"/>
    <mergeCell ref="A29:B29"/>
    <mergeCell ref="A28:B28"/>
    <mergeCell ref="A27:B27"/>
    <mergeCell ref="A48:B48"/>
    <mergeCell ref="A47:B47"/>
    <mergeCell ref="A46:B46"/>
    <mergeCell ref="A45:B45"/>
    <mergeCell ref="A44:B44"/>
    <mergeCell ref="A43:B43"/>
    <mergeCell ref="A42:B42"/>
    <mergeCell ref="A41:B41"/>
    <mergeCell ref="A37:B37"/>
    <mergeCell ref="A36:B36"/>
    <mergeCell ref="A35:B35"/>
    <mergeCell ref="A34:B34"/>
    <mergeCell ref="A7:B7"/>
    <mergeCell ref="A15:B15"/>
    <mergeCell ref="A18:B18"/>
    <mergeCell ref="A17:B17"/>
    <mergeCell ref="A16:B16"/>
    <mergeCell ref="A22:B22"/>
    <mergeCell ref="A32:B32"/>
    <mergeCell ref="A31:B31"/>
    <mergeCell ref="A30:B30"/>
    <mergeCell ref="A26:B26"/>
    <mergeCell ref="A25:B25"/>
    <mergeCell ref="A60:D60"/>
    <mergeCell ref="A8:B8"/>
    <mergeCell ref="A9:B9"/>
    <mergeCell ref="A10:B10"/>
    <mergeCell ref="A11:B11"/>
    <mergeCell ref="A12:B12"/>
    <mergeCell ref="A14:B14"/>
    <mergeCell ref="A40:B40"/>
    <mergeCell ref="A39:B39"/>
    <mergeCell ref="A38:B38"/>
    <mergeCell ref="A13:B13"/>
    <mergeCell ref="A24:B24"/>
    <mergeCell ref="A23:B23"/>
    <mergeCell ref="A21:B21"/>
    <mergeCell ref="A20:B20"/>
    <mergeCell ref="A19:B19"/>
  </mergeCells>
  <phoneticPr fontId="0" type="noConversion"/>
  <pageMargins left="0.75" right="0.75" top="1" bottom="0.4" header="0.5" footer="0.5"/>
  <pageSetup scale="90" orientation="portrait" r:id="rId1"/>
  <headerFooter alignWithMargins="0">
    <oddHeader>&amp;CPublic Health Solutions -- Contracting and Management Services
BUDGET JUSTIFICATION FOR EQUIPMENT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B1" sqref="B1"/>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6" t="str">
        <f>'Budget-Summary'!A3</f>
        <v>AGENCY NAME:</v>
      </c>
      <c r="B1" s="164">
        <f>'Budget-Summary'!B3</f>
        <v>0</v>
      </c>
    </row>
    <row r="2" spans="1:4" ht="16.5" thickBot="1" x14ac:dyDescent="0.3">
      <c r="A2" s="2"/>
      <c r="B2" s="2"/>
      <c r="C2" s="12"/>
      <c r="D2" s="12"/>
    </row>
    <row r="3" spans="1:4" x14ac:dyDescent="0.2">
      <c r="A3" s="67" t="s">
        <v>14</v>
      </c>
      <c r="B3" s="111"/>
      <c r="C3" s="55" t="s">
        <v>49</v>
      </c>
      <c r="D3" s="56" t="s">
        <v>50</v>
      </c>
    </row>
    <row r="4" spans="1:4" x14ac:dyDescent="0.2">
      <c r="A4" s="57" t="s">
        <v>63</v>
      </c>
      <c r="B4" s="72"/>
      <c r="C4" s="168" t="s">
        <v>17</v>
      </c>
      <c r="D4" s="58" t="s">
        <v>52</v>
      </c>
    </row>
    <row r="5" spans="1:4" ht="13.5" thickBot="1" x14ac:dyDescent="0.25">
      <c r="A5" s="69" t="s">
        <v>14</v>
      </c>
      <c r="B5" s="112"/>
      <c r="C5" s="59" t="s">
        <v>23</v>
      </c>
      <c r="D5" s="60" t="s">
        <v>25</v>
      </c>
    </row>
    <row r="6" spans="1:4" x14ac:dyDescent="0.2">
      <c r="A6" s="250" t="s">
        <v>64</v>
      </c>
      <c r="B6" s="251"/>
      <c r="C6" s="61"/>
      <c r="D6" s="62"/>
    </row>
    <row r="7" spans="1:4" x14ac:dyDescent="0.2">
      <c r="A7" s="252" t="s">
        <v>56</v>
      </c>
      <c r="B7" s="253"/>
      <c r="C7" s="63"/>
      <c r="D7" s="64"/>
    </row>
    <row r="8" spans="1:4" x14ac:dyDescent="0.2">
      <c r="A8" s="252"/>
      <c r="B8" s="253"/>
      <c r="C8" s="63"/>
      <c r="D8" s="64"/>
    </row>
    <row r="9" spans="1:4" x14ac:dyDescent="0.2">
      <c r="A9" s="252"/>
      <c r="B9" s="253"/>
      <c r="C9" s="63"/>
      <c r="D9" s="64"/>
    </row>
    <row r="10" spans="1:4" x14ac:dyDescent="0.2">
      <c r="A10" s="252"/>
      <c r="B10" s="253"/>
      <c r="C10" s="63"/>
      <c r="D10" s="64"/>
    </row>
    <row r="11" spans="1:4" x14ac:dyDescent="0.2">
      <c r="A11" s="252"/>
      <c r="B11" s="253"/>
      <c r="C11" s="63"/>
      <c r="D11" s="64"/>
    </row>
    <row r="12" spans="1:4" x14ac:dyDescent="0.2">
      <c r="A12" s="252"/>
      <c r="B12" s="253"/>
      <c r="C12" s="63"/>
      <c r="D12" s="64"/>
    </row>
    <row r="13" spans="1:4" x14ac:dyDescent="0.2">
      <c r="A13" s="252"/>
      <c r="B13" s="253"/>
      <c r="C13" s="63"/>
      <c r="D13" s="64"/>
    </row>
    <row r="14" spans="1:4" x14ac:dyDescent="0.2">
      <c r="A14" s="252"/>
      <c r="B14" s="253"/>
      <c r="C14" s="63"/>
      <c r="D14" s="64"/>
    </row>
    <row r="15" spans="1:4" x14ac:dyDescent="0.2">
      <c r="A15" s="252"/>
      <c r="B15" s="253"/>
      <c r="C15" s="63"/>
      <c r="D15" s="64"/>
    </row>
    <row r="16" spans="1:4" x14ac:dyDescent="0.2">
      <c r="A16" s="252"/>
      <c r="B16" s="253"/>
      <c r="C16" s="63"/>
      <c r="D16" s="64"/>
    </row>
    <row r="17" spans="1:4" x14ac:dyDescent="0.2">
      <c r="A17" s="252"/>
      <c r="B17" s="253"/>
      <c r="C17" s="63"/>
      <c r="D17" s="64"/>
    </row>
    <row r="18" spans="1:4" x14ac:dyDescent="0.2">
      <c r="A18" s="252"/>
      <c r="B18" s="253"/>
      <c r="C18" s="63"/>
      <c r="D18" s="64"/>
    </row>
    <row r="19" spans="1:4" x14ac:dyDescent="0.2">
      <c r="A19" s="252"/>
      <c r="B19" s="253"/>
      <c r="C19" s="63"/>
      <c r="D19" s="64"/>
    </row>
    <row r="20" spans="1:4" x14ac:dyDescent="0.2">
      <c r="A20" s="252"/>
      <c r="B20" s="253"/>
      <c r="C20" s="63"/>
      <c r="D20" s="64"/>
    </row>
    <row r="21" spans="1:4" x14ac:dyDescent="0.2">
      <c r="A21" s="252"/>
      <c r="B21" s="253"/>
      <c r="C21" s="63"/>
      <c r="D21" s="64"/>
    </row>
    <row r="22" spans="1:4" ht="13.5" thickBot="1" x14ac:dyDescent="0.25">
      <c r="A22" s="252"/>
      <c r="B22" s="253"/>
      <c r="C22" s="65"/>
      <c r="D22" s="66"/>
    </row>
    <row r="23" spans="1:4" ht="9" customHeight="1" x14ac:dyDescent="0.2">
      <c r="A23" s="252"/>
      <c r="B23" s="253"/>
      <c r="C23" s="67"/>
      <c r="D23" s="68"/>
    </row>
    <row r="24" spans="1:4" x14ac:dyDescent="0.2">
      <c r="A24" s="252"/>
      <c r="B24" s="261"/>
      <c r="C24" s="157">
        <v>0</v>
      </c>
      <c r="D24" s="127" t="s">
        <v>25</v>
      </c>
    </row>
    <row r="25" spans="1:4" ht="9" customHeight="1" thickBot="1" x14ac:dyDescent="0.25">
      <c r="A25" s="254"/>
      <c r="B25" s="255"/>
      <c r="C25" s="69"/>
      <c r="D25" s="70"/>
    </row>
    <row r="26" spans="1:4" x14ac:dyDescent="0.2">
      <c r="A26" s="250" t="s">
        <v>65</v>
      </c>
      <c r="B26" s="251"/>
      <c r="C26" s="61"/>
      <c r="D26" s="62"/>
    </row>
    <row r="27" spans="1:4" x14ac:dyDescent="0.2">
      <c r="A27" s="252" t="s">
        <v>56</v>
      </c>
      <c r="B27" s="253"/>
      <c r="C27" s="63"/>
      <c r="D27" s="64"/>
    </row>
    <row r="28" spans="1:4" x14ac:dyDescent="0.2">
      <c r="A28" s="252"/>
      <c r="B28" s="253"/>
      <c r="C28" s="63"/>
      <c r="D28" s="64"/>
    </row>
    <row r="29" spans="1:4" x14ac:dyDescent="0.2">
      <c r="A29" s="252"/>
      <c r="B29" s="253"/>
      <c r="C29" s="63"/>
      <c r="D29" s="64"/>
    </row>
    <row r="30" spans="1:4" x14ac:dyDescent="0.2">
      <c r="A30" s="252"/>
      <c r="B30" s="253"/>
      <c r="C30" s="63"/>
      <c r="D30" s="64"/>
    </row>
    <row r="31" spans="1:4" x14ac:dyDescent="0.2">
      <c r="A31" s="252"/>
      <c r="B31" s="253"/>
      <c r="C31" s="63"/>
      <c r="D31" s="64"/>
    </row>
    <row r="32" spans="1:4" x14ac:dyDescent="0.2">
      <c r="A32" s="252"/>
      <c r="B32" s="253"/>
      <c r="C32" s="63"/>
      <c r="D32" s="64"/>
    </row>
    <row r="33" spans="1:4" x14ac:dyDescent="0.2">
      <c r="A33" s="252"/>
      <c r="B33" s="253"/>
      <c r="C33" s="63"/>
      <c r="D33" s="64"/>
    </row>
    <row r="34" spans="1:4" x14ac:dyDescent="0.2">
      <c r="A34" s="252"/>
      <c r="B34" s="253"/>
      <c r="C34" s="63"/>
      <c r="D34" s="64"/>
    </row>
    <row r="35" spans="1:4" x14ac:dyDescent="0.2">
      <c r="A35" s="252"/>
      <c r="B35" s="253"/>
      <c r="C35" s="63"/>
      <c r="D35" s="64"/>
    </row>
    <row r="36" spans="1:4" x14ac:dyDescent="0.2">
      <c r="A36" s="252"/>
      <c r="B36" s="253"/>
      <c r="C36" s="63"/>
      <c r="D36" s="64"/>
    </row>
    <row r="37" spans="1:4" x14ac:dyDescent="0.2">
      <c r="A37" s="252"/>
      <c r="B37" s="253"/>
      <c r="C37" s="63"/>
      <c r="D37" s="64"/>
    </row>
    <row r="38" spans="1:4" x14ac:dyDescent="0.2">
      <c r="A38" s="252"/>
      <c r="B38" s="253"/>
      <c r="C38" s="63"/>
      <c r="D38" s="64"/>
    </row>
    <row r="39" spans="1:4" x14ac:dyDescent="0.2">
      <c r="A39" s="252"/>
      <c r="B39" s="253"/>
      <c r="C39" s="63"/>
      <c r="D39" s="64"/>
    </row>
    <row r="40" spans="1:4" x14ac:dyDescent="0.2">
      <c r="A40" s="262"/>
      <c r="B40" s="263"/>
      <c r="C40" s="63"/>
      <c r="D40" s="64"/>
    </row>
    <row r="41" spans="1:4" x14ac:dyDescent="0.2">
      <c r="A41" s="262"/>
      <c r="B41" s="263"/>
      <c r="C41" s="63"/>
      <c r="D41" s="64"/>
    </row>
    <row r="42" spans="1:4" ht="13.5" thickBot="1" x14ac:dyDescent="0.25">
      <c r="A42" s="262"/>
      <c r="B42" s="263"/>
      <c r="C42" s="65"/>
      <c r="D42" s="66"/>
    </row>
    <row r="43" spans="1:4" ht="9" customHeight="1" x14ac:dyDescent="0.2">
      <c r="A43" s="262"/>
      <c r="B43" s="263"/>
      <c r="C43" s="67"/>
      <c r="D43" s="68"/>
    </row>
    <row r="44" spans="1:4" x14ac:dyDescent="0.2">
      <c r="A44" s="262"/>
      <c r="B44" s="264"/>
      <c r="C44" s="157"/>
      <c r="D44" s="127" t="s">
        <v>25</v>
      </c>
    </row>
    <row r="45" spans="1:4" ht="9" customHeight="1" thickBot="1" x14ac:dyDescent="0.25">
      <c r="A45" s="265"/>
      <c r="B45" s="266"/>
      <c r="C45" s="69"/>
      <c r="D45" s="70"/>
    </row>
    <row r="46" spans="1:4" ht="6.75" customHeight="1" thickBot="1" x14ac:dyDescent="0.25"/>
    <row r="47" spans="1:4" ht="12" customHeight="1" x14ac:dyDescent="0.2">
      <c r="C47" s="154"/>
      <c r="D47" s="71"/>
    </row>
    <row r="48" spans="1:4" ht="12" customHeight="1" x14ac:dyDescent="0.2">
      <c r="A48" s="2" t="s">
        <v>66</v>
      </c>
      <c r="B48" s="2"/>
      <c r="C48" s="159">
        <f>C24+C44</f>
        <v>0</v>
      </c>
      <c r="D48" s="71"/>
    </row>
    <row r="49" spans="3:4" ht="12" customHeight="1" thickBot="1" x14ac:dyDescent="0.25">
      <c r="C49" s="155"/>
      <c r="D49" s="71"/>
    </row>
  </sheetData>
  <mergeCells count="40">
    <mergeCell ref="A43:B43"/>
    <mergeCell ref="A44:B44"/>
    <mergeCell ref="A45:B45"/>
    <mergeCell ref="A33:B33"/>
    <mergeCell ref="A42:B42"/>
    <mergeCell ref="A41:B41"/>
    <mergeCell ref="A40:B40"/>
    <mergeCell ref="A39:B39"/>
    <mergeCell ref="A38:B38"/>
    <mergeCell ref="A37:B37"/>
    <mergeCell ref="A36:B36"/>
    <mergeCell ref="A35:B35"/>
    <mergeCell ref="A34:B34"/>
    <mergeCell ref="A26:B26"/>
    <mergeCell ref="A27:B27"/>
    <mergeCell ref="A28:B28"/>
    <mergeCell ref="A32:B32"/>
    <mergeCell ref="A31:B31"/>
    <mergeCell ref="A30:B30"/>
    <mergeCell ref="A29:B29"/>
    <mergeCell ref="A17:B17"/>
    <mergeCell ref="A25:B25"/>
    <mergeCell ref="A24:B24"/>
    <mergeCell ref="A23:B23"/>
    <mergeCell ref="A22:B22"/>
    <mergeCell ref="A21:B21"/>
    <mergeCell ref="A20:B20"/>
    <mergeCell ref="A19:B19"/>
    <mergeCell ref="A18:B18"/>
    <mergeCell ref="A7:B7"/>
    <mergeCell ref="A6:B6"/>
    <mergeCell ref="A16:B16"/>
    <mergeCell ref="A15:B15"/>
    <mergeCell ref="A14:B14"/>
    <mergeCell ref="A13:B13"/>
    <mergeCell ref="A12:B12"/>
    <mergeCell ref="A11:B11"/>
    <mergeCell ref="A10:B10"/>
    <mergeCell ref="A9:B9"/>
    <mergeCell ref="A8:B8"/>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SUPPLIES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B1" sqref="B1"/>
    </sheetView>
  </sheetViews>
  <sheetFormatPr defaultColWidth="13.7109375" defaultRowHeight="12.75" x14ac:dyDescent="0.2"/>
  <cols>
    <col min="1" max="1" width="20.7109375" customWidth="1"/>
    <col min="2" max="2" width="51" customWidth="1"/>
    <col min="3" max="3" width="15" customWidth="1"/>
    <col min="4" max="4" width="6.7109375" customWidth="1"/>
  </cols>
  <sheetData>
    <row r="1" spans="1:4" x14ac:dyDescent="0.2">
      <c r="A1" s="117" t="str">
        <f>'Budget-Summary'!A3</f>
        <v>AGENCY NAME:</v>
      </c>
      <c r="B1" s="165">
        <f>'Budget-Summary'!B3</f>
        <v>0</v>
      </c>
    </row>
    <row r="3" spans="1:4" ht="16.5" thickBot="1" x14ac:dyDescent="0.3">
      <c r="A3" s="2"/>
      <c r="B3" s="2"/>
      <c r="C3" s="12"/>
      <c r="D3" s="12"/>
    </row>
    <row r="4" spans="1:4" x14ac:dyDescent="0.2">
      <c r="A4" s="67" t="s">
        <v>14</v>
      </c>
      <c r="B4" s="101"/>
      <c r="C4" s="55" t="s">
        <v>49</v>
      </c>
      <c r="D4" s="56" t="s">
        <v>50</v>
      </c>
    </row>
    <row r="5" spans="1:4" x14ac:dyDescent="0.2">
      <c r="A5" s="72" t="s">
        <v>67</v>
      </c>
      <c r="B5" s="22"/>
      <c r="C5" s="168" t="s">
        <v>17</v>
      </c>
      <c r="D5" s="58" t="s">
        <v>52</v>
      </c>
    </row>
    <row r="6" spans="1:4" ht="13.5" thickBot="1" x14ac:dyDescent="0.25">
      <c r="A6" s="69" t="s">
        <v>14</v>
      </c>
      <c r="B6" s="103"/>
      <c r="C6" s="59" t="s">
        <v>23</v>
      </c>
      <c r="D6" s="60" t="s">
        <v>25</v>
      </c>
    </row>
    <row r="7" spans="1:4" x14ac:dyDescent="0.2">
      <c r="A7" s="250" t="s">
        <v>60</v>
      </c>
      <c r="B7" s="251"/>
      <c r="C7" s="61"/>
      <c r="D7" s="62"/>
    </row>
    <row r="8" spans="1:4" ht="13.5" thickBot="1" x14ac:dyDescent="0.25">
      <c r="A8" s="252" t="s">
        <v>56</v>
      </c>
      <c r="B8" s="253"/>
      <c r="C8" s="63"/>
      <c r="D8" s="64"/>
    </row>
    <row r="9" spans="1:4" ht="9" customHeight="1" x14ac:dyDescent="0.2">
      <c r="A9" s="252"/>
      <c r="B9" s="253"/>
      <c r="C9" s="67"/>
      <c r="D9" s="68"/>
    </row>
    <row r="10" spans="1:4" x14ac:dyDescent="0.2">
      <c r="A10" s="252"/>
      <c r="B10" s="267"/>
      <c r="C10" s="104">
        <v>0</v>
      </c>
      <c r="D10" s="127" t="s">
        <v>25</v>
      </c>
    </row>
    <row r="11" spans="1:4" ht="9" customHeight="1" thickBot="1" x14ac:dyDescent="0.25">
      <c r="A11" s="254"/>
      <c r="B11" s="255"/>
      <c r="C11" s="69"/>
      <c r="D11" s="70"/>
    </row>
    <row r="12" spans="1:4" x14ac:dyDescent="0.2">
      <c r="A12" s="250" t="s">
        <v>60</v>
      </c>
      <c r="B12" s="251"/>
      <c r="C12" s="61"/>
      <c r="D12" s="62"/>
    </row>
    <row r="13" spans="1:4" ht="13.5" thickBot="1" x14ac:dyDescent="0.25">
      <c r="A13" s="252" t="s">
        <v>56</v>
      </c>
      <c r="B13" s="253"/>
      <c r="C13" s="63"/>
      <c r="D13" s="64"/>
    </row>
    <row r="14" spans="1:4" ht="9" customHeight="1" x14ac:dyDescent="0.2">
      <c r="A14" s="252"/>
      <c r="B14" s="253"/>
      <c r="C14" s="67"/>
      <c r="D14" s="68"/>
    </row>
    <row r="15" spans="1:4" x14ac:dyDescent="0.2">
      <c r="A15" s="252"/>
      <c r="B15" s="267"/>
      <c r="C15" s="104">
        <v>0</v>
      </c>
      <c r="D15" s="127" t="s">
        <v>25</v>
      </c>
    </row>
    <row r="16" spans="1:4" ht="9" customHeight="1" thickBot="1" x14ac:dyDescent="0.25">
      <c r="A16" s="254"/>
      <c r="B16" s="255"/>
      <c r="C16" s="69"/>
      <c r="D16" s="70"/>
    </row>
    <row r="17" spans="1:4" x14ac:dyDescent="0.2">
      <c r="A17" s="250" t="s">
        <v>60</v>
      </c>
      <c r="B17" s="251"/>
      <c r="C17" s="61"/>
      <c r="D17" s="62"/>
    </row>
    <row r="18" spans="1:4" ht="13.5" thickBot="1" x14ac:dyDescent="0.25">
      <c r="A18" s="252" t="s">
        <v>56</v>
      </c>
      <c r="B18" s="253"/>
      <c r="C18" s="63"/>
      <c r="D18" s="64"/>
    </row>
    <row r="19" spans="1:4" ht="9" customHeight="1" x14ac:dyDescent="0.2">
      <c r="A19" s="252"/>
      <c r="B19" s="253"/>
      <c r="C19" s="67"/>
      <c r="D19" s="68"/>
    </row>
    <row r="20" spans="1:4" x14ac:dyDescent="0.2">
      <c r="A20" s="252"/>
      <c r="B20" s="267"/>
      <c r="C20" s="104">
        <v>0</v>
      </c>
      <c r="D20" s="127" t="s">
        <v>25</v>
      </c>
    </row>
    <row r="21" spans="1:4" ht="9" customHeight="1" thickBot="1" x14ac:dyDescent="0.25">
      <c r="A21" s="254"/>
      <c r="B21" s="255"/>
      <c r="C21" s="69"/>
      <c r="D21" s="70"/>
    </row>
    <row r="22" spans="1:4" x14ac:dyDescent="0.2">
      <c r="A22" s="250" t="s">
        <v>60</v>
      </c>
      <c r="B22" s="251"/>
      <c r="C22" s="61"/>
      <c r="D22" s="62"/>
    </row>
    <row r="23" spans="1:4" ht="13.5" thickBot="1" x14ac:dyDescent="0.25">
      <c r="A23" s="252" t="s">
        <v>56</v>
      </c>
      <c r="B23" s="253"/>
      <c r="C23" s="63"/>
      <c r="D23" s="64"/>
    </row>
    <row r="24" spans="1:4" ht="9" customHeight="1" x14ac:dyDescent="0.2">
      <c r="A24" s="252"/>
      <c r="B24" s="253"/>
      <c r="C24" s="67"/>
      <c r="D24" s="68"/>
    </row>
    <row r="25" spans="1:4" x14ac:dyDescent="0.2">
      <c r="A25" s="252"/>
      <c r="B25" s="267"/>
      <c r="C25" s="104">
        <v>0</v>
      </c>
      <c r="D25" s="127" t="s">
        <v>25</v>
      </c>
    </row>
    <row r="26" spans="1:4" ht="9" customHeight="1" thickBot="1" x14ac:dyDescent="0.25">
      <c r="A26" s="254"/>
      <c r="B26" s="255"/>
      <c r="C26" s="69"/>
      <c r="D26" s="70"/>
    </row>
    <row r="27" spans="1:4" x14ac:dyDescent="0.2">
      <c r="A27" s="250" t="s">
        <v>60</v>
      </c>
      <c r="B27" s="251"/>
      <c r="C27" s="61"/>
      <c r="D27" s="62"/>
    </row>
    <row r="28" spans="1:4" ht="13.5" thickBot="1" x14ac:dyDescent="0.25">
      <c r="A28" s="252" t="s">
        <v>56</v>
      </c>
      <c r="B28" s="253"/>
      <c r="C28" s="63"/>
      <c r="D28" s="64"/>
    </row>
    <row r="29" spans="1:4" ht="9" customHeight="1" x14ac:dyDescent="0.2">
      <c r="A29" s="252"/>
      <c r="B29" s="253"/>
      <c r="C29" s="67"/>
      <c r="D29" s="68"/>
    </row>
    <row r="30" spans="1:4" x14ac:dyDescent="0.2">
      <c r="A30" s="252"/>
      <c r="B30" s="267"/>
      <c r="C30" s="104">
        <v>0</v>
      </c>
      <c r="D30" s="127" t="s">
        <v>25</v>
      </c>
    </row>
    <row r="31" spans="1:4" ht="9" customHeight="1" thickBot="1" x14ac:dyDescent="0.25">
      <c r="A31" s="254"/>
      <c r="B31" s="255"/>
      <c r="C31" s="69"/>
      <c r="D31" s="70"/>
    </row>
    <row r="32" spans="1:4" x14ac:dyDescent="0.2">
      <c r="A32" s="250" t="s">
        <v>60</v>
      </c>
      <c r="B32" s="251"/>
      <c r="C32" s="61"/>
      <c r="D32" s="62"/>
    </row>
    <row r="33" spans="1:4" ht="13.5" thickBot="1" x14ac:dyDescent="0.25">
      <c r="A33" s="252" t="s">
        <v>56</v>
      </c>
      <c r="B33" s="253"/>
      <c r="C33" s="65"/>
      <c r="D33" s="64"/>
    </row>
    <row r="34" spans="1:4" ht="9" customHeight="1" x14ac:dyDescent="0.2">
      <c r="A34" s="252"/>
      <c r="B34" s="267"/>
      <c r="C34" s="125"/>
      <c r="D34" s="68"/>
    </row>
    <row r="35" spans="1:4" x14ac:dyDescent="0.2">
      <c r="A35" s="252"/>
      <c r="B35" s="267"/>
      <c r="C35" s="104">
        <v>0</v>
      </c>
      <c r="D35" s="127" t="s">
        <v>25</v>
      </c>
    </row>
    <row r="36" spans="1:4" ht="9" customHeight="1" thickBot="1" x14ac:dyDescent="0.25">
      <c r="A36" s="254"/>
      <c r="B36" s="255"/>
      <c r="C36" s="118"/>
      <c r="D36" s="70"/>
    </row>
    <row r="37" spans="1:4" x14ac:dyDescent="0.2">
      <c r="A37" s="250" t="s">
        <v>60</v>
      </c>
      <c r="B37" s="251"/>
      <c r="C37" s="61"/>
      <c r="D37" s="62"/>
    </row>
    <row r="38" spans="1:4" ht="13.5" thickBot="1" x14ac:dyDescent="0.25">
      <c r="A38" s="252" t="s">
        <v>56</v>
      </c>
      <c r="B38" s="253"/>
      <c r="C38" s="63"/>
      <c r="D38" s="64"/>
    </row>
    <row r="39" spans="1:4" ht="9" customHeight="1" x14ac:dyDescent="0.2">
      <c r="A39" s="252"/>
      <c r="B39" s="253"/>
      <c r="C39" s="119"/>
      <c r="D39" s="68"/>
    </row>
    <row r="40" spans="1:4" x14ac:dyDescent="0.2">
      <c r="A40" s="252"/>
      <c r="B40" s="267"/>
      <c r="C40" s="104">
        <v>0</v>
      </c>
      <c r="D40" s="127" t="s">
        <v>25</v>
      </c>
    </row>
    <row r="41" spans="1:4" ht="9" customHeight="1" thickBot="1" x14ac:dyDescent="0.25">
      <c r="A41" s="254"/>
      <c r="B41" s="255"/>
      <c r="C41" s="69"/>
      <c r="D41" s="70"/>
    </row>
    <row r="42" spans="1:4" x14ac:dyDescent="0.2">
      <c r="A42" s="250" t="s">
        <v>60</v>
      </c>
      <c r="B42" s="251"/>
      <c r="C42" s="61"/>
      <c r="D42" s="62"/>
    </row>
    <row r="43" spans="1:4" ht="13.5" thickBot="1" x14ac:dyDescent="0.25">
      <c r="A43" s="252" t="s">
        <v>56</v>
      </c>
      <c r="B43" s="253"/>
      <c r="C43" s="63"/>
      <c r="D43" s="64"/>
    </row>
    <row r="44" spans="1:4" ht="9" customHeight="1" x14ac:dyDescent="0.2">
      <c r="A44" s="252"/>
      <c r="B44" s="253"/>
      <c r="C44" s="67"/>
      <c r="D44" s="68"/>
    </row>
    <row r="45" spans="1:4" x14ac:dyDescent="0.2">
      <c r="A45" s="252"/>
      <c r="B45" s="267"/>
      <c r="C45" s="104">
        <v>0</v>
      </c>
      <c r="D45" s="127" t="s">
        <v>25</v>
      </c>
    </row>
    <row r="46" spans="1:4" ht="9" customHeight="1" thickBot="1" x14ac:dyDescent="0.25">
      <c r="A46" s="259"/>
      <c r="B46" s="260"/>
      <c r="C46" s="69"/>
      <c r="D46" s="70"/>
    </row>
    <row r="47" spans="1:4" x14ac:dyDescent="0.2">
      <c r="A47" s="250" t="s">
        <v>60</v>
      </c>
      <c r="B47" s="251"/>
      <c r="C47" s="61"/>
      <c r="D47" s="62"/>
    </row>
    <row r="48" spans="1:4" ht="13.5" thickBot="1" x14ac:dyDescent="0.25">
      <c r="A48" s="252" t="s">
        <v>56</v>
      </c>
      <c r="B48" s="253"/>
      <c r="C48" s="63"/>
      <c r="D48" s="64"/>
    </row>
    <row r="49" spans="1:4" ht="9" customHeight="1" x14ac:dyDescent="0.2">
      <c r="A49" s="252"/>
      <c r="B49" s="253"/>
      <c r="C49" s="67"/>
      <c r="D49" s="68"/>
    </row>
    <row r="50" spans="1:4" x14ac:dyDescent="0.2">
      <c r="A50" s="252"/>
      <c r="B50" s="267"/>
      <c r="C50" s="104">
        <v>0</v>
      </c>
      <c r="D50" s="127" t="s">
        <v>25</v>
      </c>
    </row>
    <row r="51" spans="1:4" ht="9" customHeight="1" thickBot="1" x14ac:dyDescent="0.25">
      <c r="A51" s="254"/>
      <c r="B51" s="255"/>
      <c r="C51" s="69"/>
      <c r="D51" s="70"/>
    </row>
    <row r="52" spans="1:4" ht="7.5" customHeight="1" thickBot="1" x14ac:dyDescent="0.25"/>
    <row r="53" spans="1:4" ht="12" customHeight="1" x14ac:dyDescent="0.2">
      <c r="C53" s="154"/>
      <c r="D53" s="71"/>
    </row>
    <row r="54" spans="1:4" ht="12" customHeight="1" x14ac:dyDescent="0.2">
      <c r="A54" s="2" t="s">
        <v>68</v>
      </c>
      <c r="B54" s="2"/>
      <c r="C54" s="159">
        <f>C10+C15+C20+C25+C30+C35+C40+C45+C50</f>
        <v>0</v>
      </c>
      <c r="D54" s="71"/>
    </row>
    <row r="55" spans="1:4" ht="12" customHeight="1" thickBot="1" x14ac:dyDescent="0.25">
      <c r="C55" s="155"/>
      <c r="D55" s="71"/>
    </row>
  </sheetData>
  <mergeCells count="45">
    <mergeCell ref="A33:B33"/>
    <mergeCell ref="A41:B41"/>
    <mergeCell ref="A46:B46"/>
    <mergeCell ref="A51:B51"/>
    <mergeCell ref="A50:B50"/>
    <mergeCell ref="A49:B49"/>
    <mergeCell ref="A48:B48"/>
    <mergeCell ref="A47:B47"/>
    <mergeCell ref="A45:B45"/>
    <mergeCell ref="A44:B44"/>
    <mergeCell ref="A43:B43"/>
    <mergeCell ref="A35:B35"/>
    <mergeCell ref="A34:B34"/>
    <mergeCell ref="A25:B25"/>
    <mergeCell ref="A24:B24"/>
    <mergeCell ref="A23:B23"/>
    <mergeCell ref="A42:B42"/>
    <mergeCell ref="A32:B32"/>
    <mergeCell ref="A40:B40"/>
    <mergeCell ref="A39:B39"/>
    <mergeCell ref="A38:B38"/>
    <mergeCell ref="A37:B37"/>
    <mergeCell ref="A36:B36"/>
    <mergeCell ref="A31:B31"/>
    <mergeCell ref="A30:B30"/>
    <mergeCell ref="A29:B29"/>
    <mergeCell ref="A28:B28"/>
    <mergeCell ref="A27:B27"/>
    <mergeCell ref="A26:B26"/>
    <mergeCell ref="A7:B7"/>
    <mergeCell ref="A12:B12"/>
    <mergeCell ref="A10:B10"/>
    <mergeCell ref="A9:B9"/>
    <mergeCell ref="A8:B8"/>
    <mergeCell ref="A22:B22"/>
    <mergeCell ref="A11:B11"/>
    <mergeCell ref="A20:B20"/>
    <mergeCell ref="A19:B19"/>
    <mergeCell ref="A18:B18"/>
    <mergeCell ref="A21:B21"/>
    <mergeCell ref="A17:B17"/>
    <mergeCell ref="A16:B16"/>
    <mergeCell ref="A15:B15"/>
    <mergeCell ref="A14:B14"/>
    <mergeCell ref="A13:B13"/>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"OTHER"</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B1" sqref="B1"/>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5" t="str">
        <f>'Budget-Summary'!A3</f>
        <v>AGENCY NAME:</v>
      </c>
      <c r="B1" s="164">
        <f>'Budget-Summary'!B3</f>
        <v>0</v>
      </c>
    </row>
    <row r="2" spans="1:4" ht="16.5" thickBot="1" x14ac:dyDescent="0.3">
      <c r="C2" s="12"/>
      <c r="D2" s="12"/>
    </row>
    <row r="3" spans="1:4" x14ac:dyDescent="0.2">
      <c r="A3" s="67" t="s">
        <v>14</v>
      </c>
      <c r="B3" s="101"/>
      <c r="C3" s="55" t="s">
        <v>49</v>
      </c>
      <c r="D3" s="56" t="s">
        <v>50</v>
      </c>
    </row>
    <row r="4" spans="1:4" x14ac:dyDescent="0.2">
      <c r="A4" s="72" t="s">
        <v>69</v>
      </c>
      <c r="B4" s="22"/>
      <c r="C4" s="168" t="s">
        <v>17</v>
      </c>
      <c r="D4" s="58" t="s">
        <v>52</v>
      </c>
    </row>
    <row r="5" spans="1:4" ht="12.75" customHeight="1" thickBot="1" x14ac:dyDescent="0.25">
      <c r="A5" s="69" t="s">
        <v>14</v>
      </c>
      <c r="B5" s="103"/>
      <c r="C5" s="59" t="s">
        <v>23</v>
      </c>
      <c r="D5" s="60" t="s">
        <v>25</v>
      </c>
    </row>
    <row r="6" spans="1:4" x14ac:dyDescent="0.2">
      <c r="A6" s="250" t="s">
        <v>70</v>
      </c>
      <c r="B6" s="251"/>
      <c r="C6" s="61"/>
      <c r="D6" s="62"/>
    </row>
    <row r="7" spans="1:4" x14ac:dyDescent="0.2">
      <c r="A7" s="252" t="s">
        <v>71</v>
      </c>
      <c r="B7" s="253"/>
      <c r="C7" s="63"/>
      <c r="D7" s="64"/>
    </row>
    <row r="8" spans="1:4" ht="26.25" customHeight="1" thickBot="1" x14ac:dyDescent="0.25">
      <c r="A8" s="252" t="s">
        <v>72</v>
      </c>
      <c r="B8" s="253"/>
      <c r="C8" s="63"/>
      <c r="D8" s="64"/>
    </row>
    <row r="9" spans="1:4" ht="9" customHeight="1" x14ac:dyDescent="0.2">
      <c r="A9" s="252"/>
      <c r="B9" s="253"/>
      <c r="C9" s="67"/>
      <c r="D9" s="68"/>
    </row>
    <row r="10" spans="1:4" x14ac:dyDescent="0.2">
      <c r="A10" s="257"/>
      <c r="B10" s="268"/>
      <c r="C10" s="166"/>
      <c r="D10" s="127" t="s">
        <v>25</v>
      </c>
    </row>
    <row r="11" spans="1:4" ht="9" customHeight="1" thickBot="1" x14ac:dyDescent="0.25">
      <c r="A11" s="259"/>
      <c r="B11" s="260"/>
      <c r="C11" s="69"/>
      <c r="D11" s="70"/>
    </row>
    <row r="12" spans="1:4" x14ac:dyDescent="0.2">
      <c r="A12" s="250" t="s">
        <v>70</v>
      </c>
      <c r="B12" s="251"/>
      <c r="C12" s="61"/>
      <c r="D12" s="62"/>
    </row>
    <row r="13" spans="1:4" x14ac:dyDescent="0.2">
      <c r="A13" s="252" t="s">
        <v>71</v>
      </c>
      <c r="B13" s="253"/>
      <c r="C13" s="63"/>
      <c r="D13" s="64"/>
    </row>
    <row r="14" spans="1:4" ht="26.25" customHeight="1" thickBot="1" x14ac:dyDescent="0.25">
      <c r="A14" s="252" t="s">
        <v>72</v>
      </c>
      <c r="B14" s="253"/>
      <c r="C14" s="63"/>
      <c r="D14" s="64"/>
    </row>
    <row r="15" spans="1:4" ht="9" customHeight="1" x14ac:dyDescent="0.2">
      <c r="A15" s="252"/>
      <c r="B15" s="253"/>
      <c r="C15" s="67"/>
      <c r="D15" s="68"/>
    </row>
    <row r="16" spans="1:4" x14ac:dyDescent="0.2">
      <c r="A16" s="252"/>
      <c r="B16" s="261"/>
      <c r="C16" s="157">
        <v>0</v>
      </c>
      <c r="D16" s="127" t="s">
        <v>25</v>
      </c>
    </row>
    <row r="17" spans="1:4" ht="9" customHeight="1" thickBot="1" x14ac:dyDescent="0.25">
      <c r="A17" s="254"/>
      <c r="B17" s="255"/>
      <c r="C17" s="69"/>
      <c r="D17" s="70"/>
    </row>
    <row r="18" spans="1:4" x14ac:dyDescent="0.2">
      <c r="A18" s="250" t="s">
        <v>70</v>
      </c>
      <c r="B18" s="251"/>
      <c r="C18" s="61"/>
      <c r="D18" s="62"/>
    </row>
    <row r="19" spans="1:4" x14ac:dyDescent="0.2">
      <c r="A19" s="252" t="s">
        <v>71</v>
      </c>
      <c r="B19" s="253"/>
      <c r="C19" s="63"/>
      <c r="D19" s="64"/>
    </row>
    <row r="20" spans="1:4" ht="26.25" customHeight="1" thickBot="1" x14ac:dyDescent="0.25">
      <c r="A20" s="252" t="s">
        <v>72</v>
      </c>
      <c r="B20" s="253"/>
      <c r="C20" s="63"/>
      <c r="D20" s="64"/>
    </row>
    <row r="21" spans="1:4" ht="9" customHeight="1" x14ac:dyDescent="0.2">
      <c r="A21" s="252"/>
      <c r="B21" s="253"/>
      <c r="C21" s="67"/>
      <c r="D21" s="68"/>
    </row>
    <row r="22" spans="1:4" x14ac:dyDescent="0.2">
      <c r="A22" s="262"/>
      <c r="B22" s="263"/>
      <c r="C22" s="158"/>
      <c r="D22" s="127" t="s">
        <v>25</v>
      </c>
    </row>
    <row r="23" spans="1:4" ht="9" customHeight="1" thickBot="1" x14ac:dyDescent="0.25">
      <c r="A23" s="265"/>
      <c r="B23" s="266"/>
      <c r="C23" s="69"/>
      <c r="D23" s="70"/>
    </row>
    <row r="24" spans="1:4" x14ac:dyDescent="0.2">
      <c r="A24" s="250" t="s">
        <v>70</v>
      </c>
      <c r="B24" s="251"/>
      <c r="C24" s="61"/>
      <c r="D24" s="62"/>
    </row>
    <row r="25" spans="1:4" x14ac:dyDescent="0.2">
      <c r="A25" s="252" t="s">
        <v>71</v>
      </c>
      <c r="B25" s="253"/>
      <c r="C25" s="63"/>
      <c r="D25" s="64"/>
    </row>
    <row r="26" spans="1:4" ht="26.25" customHeight="1" thickBot="1" x14ac:dyDescent="0.25">
      <c r="A26" s="252" t="s">
        <v>72</v>
      </c>
      <c r="B26" s="253"/>
      <c r="C26" s="63"/>
      <c r="D26" s="64"/>
    </row>
    <row r="27" spans="1:4" ht="9" customHeight="1" x14ac:dyDescent="0.2">
      <c r="A27" s="252"/>
      <c r="B27" s="253"/>
      <c r="C27" s="67"/>
      <c r="D27" s="68"/>
    </row>
    <row r="28" spans="1:4" x14ac:dyDescent="0.2">
      <c r="A28" s="257"/>
      <c r="B28" s="268"/>
      <c r="C28" s="157"/>
      <c r="D28" s="127" t="s">
        <v>25</v>
      </c>
    </row>
    <row r="29" spans="1:4" ht="9" customHeight="1" thickBot="1" x14ac:dyDescent="0.25">
      <c r="A29" s="259"/>
      <c r="B29" s="260"/>
      <c r="C29" s="69"/>
      <c r="D29" s="70"/>
    </row>
    <row r="30" spans="1:4" x14ac:dyDescent="0.2">
      <c r="A30" s="250" t="s">
        <v>70</v>
      </c>
      <c r="B30" s="251"/>
      <c r="C30" s="61"/>
      <c r="D30" s="62"/>
    </row>
    <row r="31" spans="1:4" x14ac:dyDescent="0.2">
      <c r="A31" s="252" t="s">
        <v>71</v>
      </c>
      <c r="B31" s="253"/>
      <c r="C31" s="63"/>
      <c r="D31" s="64"/>
    </row>
    <row r="32" spans="1:4" ht="26.25" customHeight="1" thickBot="1" x14ac:dyDescent="0.25">
      <c r="A32" s="252" t="s">
        <v>72</v>
      </c>
      <c r="B32" s="253"/>
      <c r="C32" s="63"/>
      <c r="D32" s="64"/>
    </row>
    <row r="33" spans="1:4" ht="9" customHeight="1" x14ac:dyDescent="0.2">
      <c r="A33" s="252"/>
      <c r="B33" s="253"/>
      <c r="C33" s="67"/>
      <c r="D33" s="68"/>
    </row>
    <row r="34" spans="1:4" x14ac:dyDescent="0.2">
      <c r="A34" s="252"/>
      <c r="B34" s="261"/>
      <c r="C34" s="157"/>
      <c r="D34" s="127" t="s">
        <v>25</v>
      </c>
    </row>
    <row r="35" spans="1:4" ht="9" customHeight="1" thickBot="1" x14ac:dyDescent="0.25">
      <c r="A35" s="254"/>
      <c r="B35" s="255"/>
      <c r="C35" s="69"/>
      <c r="D35" s="70"/>
    </row>
    <row r="36" spans="1:4" x14ac:dyDescent="0.2">
      <c r="A36" s="250" t="s">
        <v>70</v>
      </c>
      <c r="B36" s="251"/>
      <c r="C36" s="61"/>
      <c r="D36" s="62"/>
    </row>
    <row r="37" spans="1:4" x14ac:dyDescent="0.2">
      <c r="A37" s="252" t="s">
        <v>71</v>
      </c>
      <c r="B37" s="253"/>
      <c r="C37" s="63"/>
      <c r="D37" s="64"/>
    </row>
    <row r="38" spans="1:4" ht="26.25" customHeight="1" thickBot="1" x14ac:dyDescent="0.25">
      <c r="A38" s="252" t="s">
        <v>72</v>
      </c>
      <c r="B38" s="253"/>
      <c r="C38" s="63"/>
      <c r="D38" s="64"/>
    </row>
    <row r="39" spans="1:4" ht="9" customHeight="1" x14ac:dyDescent="0.2">
      <c r="A39" s="252"/>
      <c r="B39" s="253"/>
      <c r="C39" s="67"/>
      <c r="D39" s="68"/>
    </row>
    <row r="40" spans="1:4" x14ac:dyDescent="0.2">
      <c r="A40" s="252"/>
      <c r="B40" s="261"/>
      <c r="C40" s="157"/>
      <c r="D40" s="127" t="s">
        <v>25</v>
      </c>
    </row>
    <row r="41" spans="1:4" ht="9" customHeight="1" thickBot="1" x14ac:dyDescent="0.25">
      <c r="A41" s="254"/>
      <c r="B41" s="255"/>
      <c r="C41" s="69"/>
      <c r="D41" s="70"/>
    </row>
    <row r="42" spans="1:4" x14ac:dyDescent="0.2">
      <c r="A42" s="250" t="s">
        <v>70</v>
      </c>
      <c r="B42" s="251"/>
      <c r="C42" s="61"/>
      <c r="D42" s="62"/>
    </row>
    <row r="43" spans="1:4" x14ac:dyDescent="0.2">
      <c r="A43" s="252" t="s">
        <v>71</v>
      </c>
      <c r="B43" s="253"/>
      <c r="C43" s="63"/>
      <c r="D43" s="64"/>
    </row>
    <row r="44" spans="1:4" ht="26.25" customHeight="1" thickBot="1" x14ac:dyDescent="0.25">
      <c r="A44" s="252" t="s">
        <v>72</v>
      </c>
      <c r="B44" s="253"/>
      <c r="C44" s="63"/>
      <c r="D44" s="64"/>
    </row>
    <row r="45" spans="1:4" ht="9" customHeight="1" x14ac:dyDescent="0.2">
      <c r="A45" s="252"/>
      <c r="B45" s="253"/>
      <c r="C45" s="67"/>
      <c r="D45" s="68"/>
    </row>
    <row r="46" spans="1:4" x14ac:dyDescent="0.2">
      <c r="A46" s="252"/>
      <c r="B46" s="253"/>
      <c r="C46" s="158"/>
      <c r="D46" s="127" t="s">
        <v>25</v>
      </c>
    </row>
    <row r="47" spans="1:4" ht="9" customHeight="1" thickBot="1" x14ac:dyDescent="0.25">
      <c r="A47" s="254"/>
      <c r="B47" s="255"/>
      <c r="C47" s="69"/>
      <c r="D47" s="70"/>
    </row>
    <row r="48" spans="1:4" ht="13.5" thickBot="1" x14ac:dyDescent="0.25"/>
    <row r="49" spans="1:4" ht="12" customHeight="1" x14ac:dyDescent="0.2">
      <c r="C49" s="154"/>
      <c r="D49" s="71"/>
    </row>
    <row r="50" spans="1:4" ht="12" customHeight="1" x14ac:dyDescent="0.2">
      <c r="A50" s="2" t="s">
        <v>73</v>
      </c>
      <c r="B50" s="2"/>
      <c r="C50" s="156">
        <f>+C46+C40+C34+C28+C22+C16+C10</f>
        <v>0</v>
      </c>
      <c r="D50" s="71"/>
    </row>
    <row r="51" spans="1:4" ht="12" customHeight="1" thickBot="1" x14ac:dyDescent="0.25">
      <c r="C51" s="155"/>
      <c r="D51" s="71"/>
    </row>
  </sheetData>
  <mergeCells count="42">
    <mergeCell ref="A47:B47"/>
    <mergeCell ref="A46:B46"/>
    <mergeCell ref="A45:B45"/>
    <mergeCell ref="A44:B44"/>
    <mergeCell ref="A39:B39"/>
    <mergeCell ref="A38:B38"/>
    <mergeCell ref="A37:B37"/>
    <mergeCell ref="A36:B36"/>
    <mergeCell ref="A43:B43"/>
    <mergeCell ref="A42:B42"/>
    <mergeCell ref="A41:B41"/>
    <mergeCell ref="A40:B40"/>
    <mergeCell ref="A27:B27"/>
    <mergeCell ref="A26:B26"/>
    <mergeCell ref="A25:B25"/>
    <mergeCell ref="A24:B24"/>
    <mergeCell ref="A35:B35"/>
    <mergeCell ref="A34:B34"/>
    <mergeCell ref="A28:B28"/>
    <mergeCell ref="A29:B29"/>
    <mergeCell ref="A33:B33"/>
    <mergeCell ref="A32:B32"/>
    <mergeCell ref="A31:B31"/>
    <mergeCell ref="A30:B30"/>
    <mergeCell ref="A21:B21"/>
    <mergeCell ref="A20:B20"/>
    <mergeCell ref="A19:B19"/>
    <mergeCell ref="A18:B18"/>
    <mergeCell ref="A23:B23"/>
    <mergeCell ref="A22:B22"/>
    <mergeCell ref="A15:B15"/>
    <mergeCell ref="A14:B14"/>
    <mergeCell ref="A13:B13"/>
    <mergeCell ref="A12:B12"/>
    <mergeCell ref="A17:B17"/>
    <mergeCell ref="A16:B16"/>
    <mergeCell ref="A9:B9"/>
    <mergeCell ref="A8:B8"/>
    <mergeCell ref="A7:B7"/>
    <mergeCell ref="A6:B6"/>
    <mergeCell ref="A11:B11"/>
    <mergeCell ref="A10:B10"/>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CONTRACTUAL AND CONSULTANT SERVICES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workbookViewId="0">
      <selection activeCell="B4" sqref="B4"/>
    </sheetView>
  </sheetViews>
  <sheetFormatPr defaultRowHeight="12.75" x14ac:dyDescent="0.2"/>
  <cols>
    <col min="1" max="1" width="19.28515625" style="85" customWidth="1"/>
    <col min="2" max="2" width="42.28515625" style="85" customWidth="1"/>
    <col min="3" max="3" width="16" style="85" customWidth="1"/>
    <col min="4" max="4" width="14.140625" style="85" customWidth="1"/>
    <col min="5" max="5" width="12.28515625" style="85" customWidth="1"/>
    <col min="6" max="6" width="2.7109375" style="85" customWidth="1"/>
    <col min="7" max="256" width="9.140625" style="85"/>
    <col min="257" max="257" width="19.28515625" style="85" customWidth="1"/>
    <col min="258" max="258" width="36.7109375" style="85" customWidth="1"/>
    <col min="259" max="259" width="16" style="85" customWidth="1"/>
    <col min="260" max="260" width="14.140625" style="85" customWidth="1"/>
    <col min="261" max="261" width="12.28515625" style="85" customWidth="1"/>
    <col min="262" max="262" width="2.7109375" style="85" customWidth="1"/>
    <col min="263" max="512" width="9.140625" style="85"/>
    <col min="513" max="513" width="19.28515625" style="85" customWidth="1"/>
    <col min="514" max="514" width="36.7109375" style="85" customWidth="1"/>
    <col min="515" max="515" width="16" style="85" customWidth="1"/>
    <col min="516" max="516" width="14.140625" style="85" customWidth="1"/>
    <col min="517" max="517" width="12.28515625" style="85" customWidth="1"/>
    <col min="518" max="518" width="2.7109375" style="85" customWidth="1"/>
    <col min="519" max="768" width="9.140625" style="85"/>
    <col min="769" max="769" width="19.28515625" style="85" customWidth="1"/>
    <col min="770" max="770" width="36.7109375" style="85" customWidth="1"/>
    <col min="771" max="771" width="16" style="85" customWidth="1"/>
    <col min="772" max="772" width="14.140625" style="85" customWidth="1"/>
    <col min="773" max="773" width="12.28515625" style="85" customWidth="1"/>
    <col min="774" max="774" width="2.7109375" style="85" customWidth="1"/>
    <col min="775" max="1024" width="9.140625" style="85"/>
    <col min="1025" max="1025" width="19.28515625" style="85" customWidth="1"/>
    <col min="1026" max="1026" width="36.7109375" style="85" customWidth="1"/>
    <col min="1027" max="1027" width="16" style="85" customWidth="1"/>
    <col min="1028" max="1028" width="14.140625" style="85" customWidth="1"/>
    <col min="1029" max="1029" width="12.28515625" style="85" customWidth="1"/>
    <col min="1030" max="1030" width="2.7109375" style="85" customWidth="1"/>
    <col min="1031" max="1280" width="9.140625" style="85"/>
    <col min="1281" max="1281" width="19.28515625" style="85" customWidth="1"/>
    <col min="1282" max="1282" width="36.7109375" style="85" customWidth="1"/>
    <col min="1283" max="1283" width="16" style="85" customWidth="1"/>
    <col min="1284" max="1284" width="14.140625" style="85" customWidth="1"/>
    <col min="1285" max="1285" width="12.28515625" style="85" customWidth="1"/>
    <col min="1286" max="1286" width="2.7109375" style="85" customWidth="1"/>
    <col min="1287" max="1536" width="9.140625" style="85"/>
    <col min="1537" max="1537" width="19.28515625" style="85" customWidth="1"/>
    <col min="1538" max="1538" width="36.7109375" style="85" customWidth="1"/>
    <col min="1539" max="1539" width="16" style="85" customWidth="1"/>
    <col min="1540" max="1540" width="14.140625" style="85" customWidth="1"/>
    <col min="1541" max="1541" width="12.28515625" style="85" customWidth="1"/>
    <col min="1542" max="1542" width="2.7109375" style="85" customWidth="1"/>
    <col min="1543" max="1792" width="9.140625" style="85"/>
    <col min="1793" max="1793" width="19.28515625" style="85" customWidth="1"/>
    <col min="1794" max="1794" width="36.7109375" style="85" customWidth="1"/>
    <col min="1795" max="1795" width="16" style="85" customWidth="1"/>
    <col min="1796" max="1796" width="14.140625" style="85" customWidth="1"/>
    <col min="1797" max="1797" width="12.28515625" style="85" customWidth="1"/>
    <col min="1798" max="1798" width="2.7109375" style="85" customWidth="1"/>
    <col min="1799" max="2048" width="9.140625" style="85"/>
    <col min="2049" max="2049" width="19.28515625" style="85" customWidth="1"/>
    <col min="2050" max="2050" width="36.7109375" style="85" customWidth="1"/>
    <col min="2051" max="2051" width="16" style="85" customWidth="1"/>
    <col min="2052" max="2052" width="14.140625" style="85" customWidth="1"/>
    <col min="2053" max="2053" width="12.28515625" style="85" customWidth="1"/>
    <col min="2054" max="2054" width="2.7109375" style="85" customWidth="1"/>
    <col min="2055" max="2304" width="9.140625" style="85"/>
    <col min="2305" max="2305" width="19.28515625" style="85" customWidth="1"/>
    <col min="2306" max="2306" width="36.7109375" style="85" customWidth="1"/>
    <col min="2307" max="2307" width="16" style="85" customWidth="1"/>
    <col min="2308" max="2308" width="14.140625" style="85" customWidth="1"/>
    <col min="2309" max="2309" width="12.28515625" style="85" customWidth="1"/>
    <col min="2310" max="2310" width="2.7109375" style="85" customWidth="1"/>
    <col min="2311" max="2560" width="9.140625" style="85"/>
    <col min="2561" max="2561" width="19.28515625" style="85" customWidth="1"/>
    <col min="2562" max="2562" width="36.7109375" style="85" customWidth="1"/>
    <col min="2563" max="2563" width="16" style="85" customWidth="1"/>
    <col min="2564" max="2564" width="14.140625" style="85" customWidth="1"/>
    <col min="2565" max="2565" width="12.28515625" style="85" customWidth="1"/>
    <col min="2566" max="2566" width="2.7109375" style="85" customWidth="1"/>
    <col min="2567" max="2816" width="9.140625" style="85"/>
    <col min="2817" max="2817" width="19.28515625" style="85" customWidth="1"/>
    <col min="2818" max="2818" width="36.7109375" style="85" customWidth="1"/>
    <col min="2819" max="2819" width="16" style="85" customWidth="1"/>
    <col min="2820" max="2820" width="14.140625" style="85" customWidth="1"/>
    <col min="2821" max="2821" width="12.28515625" style="85" customWidth="1"/>
    <col min="2822" max="2822" width="2.7109375" style="85" customWidth="1"/>
    <col min="2823" max="3072" width="9.140625" style="85"/>
    <col min="3073" max="3073" width="19.28515625" style="85" customWidth="1"/>
    <col min="3074" max="3074" width="36.7109375" style="85" customWidth="1"/>
    <col min="3075" max="3075" width="16" style="85" customWidth="1"/>
    <col min="3076" max="3076" width="14.140625" style="85" customWidth="1"/>
    <col min="3077" max="3077" width="12.28515625" style="85" customWidth="1"/>
    <col min="3078" max="3078" width="2.7109375" style="85" customWidth="1"/>
    <col min="3079" max="3328" width="9.140625" style="85"/>
    <col min="3329" max="3329" width="19.28515625" style="85" customWidth="1"/>
    <col min="3330" max="3330" width="36.7109375" style="85" customWidth="1"/>
    <col min="3331" max="3331" width="16" style="85" customWidth="1"/>
    <col min="3332" max="3332" width="14.140625" style="85" customWidth="1"/>
    <col min="3333" max="3333" width="12.28515625" style="85" customWidth="1"/>
    <col min="3334" max="3334" width="2.7109375" style="85" customWidth="1"/>
    <col min="3335" max="3584" width="9.140625" style="85"/>
    <col min="3585" max="3585" width="19.28515625" style="85" customWidth="1"/>
    <col min="3586" max="3586" width="36.7109375" style="85" customWidth="1"/>
    <col min="3587" max="3587" width="16" style="85" customWidth="1"/>
    <col min="3588" max="3588" width="14.140625" style="85" customWidth="1"/>
    <col min="3589" max="3589" width="12.28515625" style="85" customWidth="1"/>
    <col min="3590" max="3590" width="2.7109375" style="85" customWidth="1"/>
    <col min="3591" max="3840" width="9.140625" style="85"/>
    <col min="3841" max="3841" width="19.28515625" style="85" customWidth="1"/>
    <col min="3842" max="3842" width="36.7109375" style="85" customWidth="1"/>
    <col min="3843" max="3843" width="16" style="85" customWidth="1"/>
    <col min="3844" max="3844" width="14.140625" style="85" customWidth="1"/>
    <col min="3845" max="3845" width="12.28515625" style="85" customWidth="1"/>
    <col min="3846" max="3846" width="2.7109375" style="85" customWidth="1"/>
    <col min="3847" max="4096" width="9.140625" style="85"/>
    <col min="4097" max="4097" width="19.28515625" style="85" customWidth="1"/>
    <col min="4098" max="4098" width="36.7109375" style="85" customWidth="1"/>
    <col min="4099" max="4099" width="16" style="85" customWidth="1"/>
    <col min="4100" max="4100" width="14.140625" style="85" customWidth="1"/>
    <col min="4101" max="4101" width="12.28515625" style="85" customWidth="1"/>
    <col min="4102" max="4102" width="2.7109375" style="85" customWidth="1"/>
    <col min="4103" max="4352" width="9.140625" style="85"/>
    <col min="4353" max="4353" width="19.28515625" style="85" customWidth="1"/>
    <col min="4354" max="4354" width="36.7109375" style="85" customWidth="1"/>
    <col min="4355" max="4355" width="16" style="85" customWidth="1"/>
    <col min="4356" max="4356" width="14.140625" style="85" customWidth="1"/>
    <col min="4357" max="4357" width="12.28515625" style="85" customWidth="1"/>
    <col min="4358" max="4358" width="2.7109375" style="85" customWidth="1"/>
    <col min="4359" max="4608" width="9.140625" style="85"/>
    <col min="4609" max="4609" width="19.28515625" style="85" customWidth="1"/>
    <col min="4610" max="4610" width="36.7109375" style="85" customWidth="1"/>
    <col min="4611" max="4611" width="16" style="85" customWidth="1"/>
    <col min="4612" max="4612" width="14.140625" style="85" customWidth="1"/>
    <col min="4613" max="4613" width="12.28515625" style="85" customWidth="1"/>
    <col min="4614" max="4614" width="2.7109375" style="85" customWidth="1"/>
    <col min="4615" max="4864" width="9.140625" style="85"/>
    <col min="4865" max="4865" width="19.28515625" style="85" customWidth="1"/>
    <col min="4866" max="4866" width="36.7109375" style="85" customWidth="1"/>
    <col min="4867" max="4867" width="16" style="85" customWidth="1"/>
    <col min="4868" max="4868" width="14.140625" style="85" customWidth="1"/>
    <col min="4869" max="4869" width="12.28515625" style="85" customWidth="1"/>
    <col min="4870" max="4870" width="2.7109375" style="85" customWidth="1"/>
    <col min="4871" max="5120" width="9.140625" style="85"/>
    <col min="5121" max="5121" width="19.28515625" style="85" customWidth="1"/>
    <col min="5122" max="5122" width="36.7109375" style="85" customWidth="1"/>
    <col min="5123" max="5123" width="16" style="85" customWidth="1"/>
    <col min="5124" max="5124" width="14.140625" style="85" customWidth="1"/>
    <col min="5125" max="5125" width="12.28515625" style="85" customWidth="1"/>
    <col min="5126" max="5126" width="2.7109375" style="85" customWidth="1"/>
    <col min="5127" max="5376" width="9.140625" style="85"/>
    <col min="5377" max="5377" width="19.28515625" style="85" customWidth="1"/>
    <col min="5378" max="5378" width="36.7109375" style="85" customWidth="1"/>
    <col min="5379" max="5379" width="16" style="85" customWidth="1"/>
    <col min="5380" max="5380" width="14.140625" style="85" customWidth="1"/>
    <col min="5381" max="5381" width="12.28515625" style="85" customWidth="1"/>
    <col min="5382" max="5382" width="2.7109375" style="85" customWidth="1"/>
    <col min="5383" max="5632" width="9.140625" style="85"/>
    <col min="5633" max="5633" width="19.28515625" style="85" customWidth="1"/>
    <col min="5634" max="5634" width="36.7109375" style="85" customWidth="1"/>
    <col min="5635" max="5635" width="16" style="85" customWidth="1"/>
    <col min="5636" max="5636" width="14.140625" style="85" customWidth="1"/>
    <col min="5637" max="5637" width="12.28515625" style="85" customWidth="1"/>
    <col min="5638" max="5638" width="2.7109375" style="85" customWidth="1"/>
    <col min="5639" max="5888" width="9.140625" style="85"/>
    <col min="5889" max="5889" width="19.28515625" style="85" customWidth="1"/>
    <col min="5890" max="5890" width="36.7109375" style="85" customWidth="1"/>
    <col min="5891" max="5891" width="16" style="85" customWidth="1"/>
    <col min="5892" max="5892" width="14.140625" style="85" customWidth="1"/>
    <col min="5893" max="5893" width="12.28515625" style="85" customWidth="1"/>
    <col min="5894" max="5894" width="2.7109375" style="85" customWidth="1"/>
    <col min="5895" max="6144" width="9.140625" style="85"/>
    <col min="6145" max="6145" width="19.28515625" style="85" customWidth="1"/>
    <col min="6146" max="6146" width="36.7109375" style="85" customWidth="1"/>
    <col min="6147" max="6147" width="16" style="85" customWidth="1"/>
    <col min="6148" max="6148" width="14.140625" style="85" customWidth="1"/>
    <col min="6149" max="6149" width="12.28515625" style="85" customWidth="1"/>
    <col min="6150" max="6150" width="2.7109375" style="85" customWidth="1"/>
    <col min="6151" max="6400" width="9.140625" style="85"/>
    <col min="6401" max="6401" width="19.28515625" style="85" customWidth="1"/>
    <col min="6402" max="6402" width="36.7109375" style="85" customWidth="1"/>
    <col min="6403" max="6403" width="16" style="85" customWidth="1"/>
    <col min="6404" max="6404" width="14.140625" style="85" customWidth="1"/>
    <col min="6405" max="6405" width="12.28515625" style="85" customWidth="1"/>
    <col min="6406" max="6406" width="2.7109375" style="85" customWidth="1"/>
    <col min="6407" max="6656" width="9.140625" style="85"/>
    <col min="6657" max="6657" width="19.28515625" style="85" customWidth="1"/>
    <col min="6658" max="6658" width="36.7109375" style="85" customWidth="1"/>
    <col min="6659" max="6659" width="16" style="85" customWidth="1"/>
    <col min="6660" max="6660" width="14.140625" style="85" customWidth="1"/>
    <col min="6661" max="6661" width="12.28515625" style="85" customWidth="1"/>
    <col min="6662" max="6662" width="2.7109375" style="85" customWidth="1"/>
    <col min="6663" max="6912" width="9.140625" style="85"/>
    <col min="6913" max="6913" width="19.28515625" style="85" customWidth="1"/>
    <col min="6914" max="6914" width="36.7109375" style="85" customWidth="1"/>
    <col min="6915" max="6915" width="16" style="85" customWidth="1"/>
    <col min="6916" max="6916" width="14.140625" style="85" customWidth="1"/>
    <col min="6917" max="6917" width="12.28515625" style="85" customWidth="1"/>
    <col min="6918" max="6918" width="2.7109375" style="85" customWidth="1"/>
    <col min="6919" max="7168" width="9.140625" style="85"/>
    <col min="7169" max="7169" width="19.28515625" style="85" customWidth="1"/>
    <col min="7170" max="7170" width="36.7109375" style="85" customWidth="1"/>
    <col min="7171" max="7171" width="16" style="85" customWidth="1"/>
    <col min="7172" max="7172" width="14.140625" style="85" customWidth="1"/>
    <col min="7173" max="7173" width="12.28515625" style="85" customWidth="1"/>
    <col min="7174" max="7174" width="2.7109375" style="85" customWidth="1"/>
    <col min="7175" max="7424" width="9.140625" style="85"/>
    <col min="7425" max="7425" width="19.28515625" style="85" customWidth="1"/>
    <col min="7426" max="7426" width="36.7109375" style="85" customWidth="1"/>
    <col min="7427" max="7427" width="16" style="85" customWidth="1"/>
    <col min="7428" max="7428" width="14.140625" style="85" customWidth="1"/>
    <col min="7429" max="7429" width="12.28515625" style="85" customWidth="1"/>
    <col min="7430" max="7430" width="2.7109375" style="85" customWidth="1"/>
    <col min="7431" max="7680" width="9.140625" style="85"/>
    <col min="7681" max="7681" width="19.28515625" style="85" customWidth="1"/>
    <col min="7682" max="7682" width="36.7109375" style="85" customWidth="1"/>
    <col min="7683" max="7683" width="16" style="85" customWidth="1"/>
    <col min="7684" max="7684" width="14.140625" style="85" customWidth="1"/>
    <col min="7685" max="7685" width="12.28515625" style="85" customWidth="1"/>
    <col min="7686" max="7686" width="2.7109375" style="85" customWidth="1"/>
    <col min="7687" max="7936" width="9.140625" style="85"/>
    <col min="7937" max="7937" width="19.28515625" style="85" customWidth="1"/>
    <col min="7938" max="7938" width="36.7109375" style="85" customWidth="1"/>
    <col min="7939" max="7939" width="16" style="85" customWidth="1"/>
    <col min="7940" max="7940" width="14.140625" style="85" customWidth="1"/>
    <col min="7941" max="7941" width="12.28515625" style="85" customWidth="1"/>
    <col min="7942" max="7942" width="2.7109375" style="85" customWidth="1"/>
    <col min="7943" max="8192" width="9.140625" style="85"/>
    <col min="8193" max="8193" width="19.28515625" style="85" customWidth="1"/>
    <col min="8194" max="8194" width="36.7109375" style="85" customWidth="1"/>
    <col min="8195" max="8195" width="16" style="85" customWidth="1"/>
    <col min="8196" max="8196" width="14.140625" style="85" customWidth="1"/>
    <col min="8197" max="8197" width="12.28515625" style="85" customWidth="1"/>
    <col min="8198" max="8198" width="2.7109375" style="85" customWidth="1"/>
    <col min="8199" max="8448" width="9.140625" style="85"/>
    <col min="8449" max="8449" width="19.28515625" style="85" customWidth="1"/>
    <col min="8450" max="8450" width="36.7109375" style="85" customWidth="1"/>
    <col min="8451" max="8451" width="16" style="85" customWidth="1"/>
    <col min="8452" max="8452" width="14.140625" style="85" customWidth="1"/>
    <col min="8453" max="8453" width="12.28515625" style="85" customWidth="1"/>
    <col min="8454" max="8454" width="2.7109375" style="85" customWidth="1"/>
    <col min="8455" max="8704" width="9.140625" style="85"/>
    <col min="8705" max="8705" width="19.28515625" style="85" customWidth="1"/>
    <col min="8706" max="8706" width="36.7109375" style="85" customWidth="1"/>
    <col min="8707" max="8707" width="16" style="85" customWidth="1"/>
    <col min="8708" max="8708" width="14.140625" style="85" customWidth="1"/>
    <col min="8709" max="8709" width="12.28515625" style="85" customWidth="1"/>
    <col min="8710" max="8710" width="2.7109375" style="85" customWidth="1"/>
    <col min="8711" max="8960" width="9.140625" style="85"/>
    <col min="8961" max="8961" width="19.28515625" style="85" customWidth="1"/>
    <col min="8962" max="8962" width="36.7109375" style="85" customWidth="1"/>
    <col min="8963" max="8963" width="16" style="85" customWidth="1"/>
    <col min="8964" max="8964" width="14.140625" style="85" customWidth="1"/>
    <col min="8965" max="8965" width="12.28515625" style="85" customWidth="1"/>
    <col min="8966" max="8966" width="2.7109375" style="85" customWidth="1"/>
    <col min="8967" max="9216" width="9.140625" style="85"/>
    <col min="9217" max="9217" width="19.28515625" style="85" customWidth="1"/>
    <col min="9218" max="9218" width="36.7109375" style="85" customWidth="1"/>
    <col min="9219" max="9219" width="16" style="85" customWidth="1"/>
    <col min="9220" max="9220" width="14.140625" style="85" customWidth="1"/>
    <col min="9221" max="9221" width="12.28515625" style="85" customWidth="1"/>
    <col min="9222" max="9222" width="2.7109375" style="85" customWidth="1"/>
    <col min="9223" max="9472" width="9.140625" style="85"/>
    <col min="9473" max="9473" width="19.28515625" style="85" customWidth="1"/>
    <col min="9474" max="9474" width="36.7109375" style="85" customWidth="1"/>
    <col min="9475" max="9475" width="16" style="85" customWidth="1"/>
    <col min="9476" max="9476" width="14.140625" style="85" customWidth="1"/>
    <col min="9477" max="9477" width="12.28515625" style="85" customWidth="1"/>
    <col min="9478" max="9478" width="2.7109375" style="85" customWidth="1"/>
    <col min="9479" max="9728" width="9.140625" style="85"/>
    <col min="9729" max="9729" width="19.28515625" style="85" customWidth="1"/>
    <col min="9730" max="9730" width="36.7109375" style="85" customWidth="1"/>
    <col min="9731" max="9731" width="16" style="85" customWidth="1"/>
    <col min="9732" max="9732" width="14.140625" style="85" customWidth="1"/>
    <col min="9733" max="9733" width="12.28515625" style="85" customWidth="1"/>
    <col min="9734" max="9734" width="2.7109375" style="85" customWidth="1"/>
    <col min="9735" max="9984" width="9.140625" style="85"/>
    <col min="9985" max="9985" width="19.28515625" style="85" customWidth="1"/>
    <col min="9986" max="9986" width="36.7109375" style="85" customWidth="1"/>
    <col min="9987" max="9987" width="16" style="85" customWidth="1"/>
    <col min="9988" max="9988" width="14.140625" style="85" customWidth="1"/>
    <col min="9989" max="9989" width="12.28515625" style="85" customWidth="1"/>
    <col min="9990" max="9990" width="2.7109375" style="85" customWidth="1"/>
    <col min="9991" max="10240" width="9.140625" style="85"/>
    <col min="10241" max="10241" width="19.28515625" style="85" customWidth="1"/>
    <col min="10242" max="10242" width="36.7109375" style="85" customWidth="1"/>
    <col min="10243" max="10243" width="16" style="85" customWidth="1"/>
    <col min="10244" max="10244" width="14.140625" style="85" customWidth="1"/>
    <col min="10245" max="10245" width="12.28515625" style="85" customWidth="1"/>
    <col min="10246" max="10246" width="2.7109375" style="85" customWidth="1"/>
    <col min="10247" max="10496" width="9.140625" style="85"/>
    <col min="10497" max="10497" width="19.28515625" style="85" customWidth="1"/>
    <col min="10498" max="10498" width="36.7109375" style="85" customWidth="1"/>
    <col min="10499" max="10499" width="16" style="85" customWidth="1"/>
    <col min="10500" max="10500" width="14.140625" style="85" customWidth="1"/>
    <col min="10501" max="10501" width="12.28515625" style="85" customWidth="1"/>
    <col min="10502" max="10502" width="2.7109375" style="85" customWidth="1"/>
    <col min="10503" max="10752" width="9.140625" style="85"/>
    <col min="10753" max="10753" width="19.28515625" style="85" customWidth="1"/>
    <col min="10754" max="10754" width="36.7109375" style="85" customWidth="1"/>
    <col min="10755" max="10755" width="16" style="85" customWidth="1"/>
    <col min="10756" max="10756" width="14.140625" style="85" customWidth="1"/>
    <col min="10757" max="10757" width="12.28515625" style="85" customWidth="1"/>
    <col min="10758" max="10758" width="2.7109375" style="85" customWidth="1"/>
    <col min="10759" max="11008" width="9.140625" style="85"/>
    <col min="11009" max="11009" width="19.28515625" style="85" customWidth="1"/>
    <col min="11010" max="11010" width="36.7109375" style="85" customWidth="1"/>
    <col min="11011" max="11011" width="16" style="85" customWidth="1"/>
    <col min="11012" max="11012" width="14.140625" style="85" customWidth="1"/>
    <col min="11013" max="11013" width="12.28515625" style="85" customWidth="1"/>
    <col min="11014" max="11014" width="2.7109375" style="85" customWidth="1"/>
    <col min="11015" max="11264" width="9.140625" style="85"/>
    <col min="11265" max="11265" width="19.28515625" style="85" customWidth="1"/>
    <col min="11266" max="11266" width="36.7109375" style="85" customWidth="1"/>
    <col min="11267" max="11267" width="16" style="85" customWidth="1"/>
    <col min="11268" max="11268" width="14.140625" style="85" customWidth="1"/>
    <col min="11269" max="11269" width="12.28515625" style="85" customWidth="1"/>
    <col min="11270" max="11270" width="2.7109375" style="85" customWidth="1"/>
    <col min="11271" max="11520" width="9.140625" style="85"/>
    <col min="11521" max="11521" width="19.28515625" style="85" customWidth="1"/>
    <col min="11522" max="11522" width="36.7109375" style="85" customWidth="1"/>
    <col min="11523" max="11523" width="16" style="85" customWidth="1"/>
    <col min="11524" max="11524" width="14.140625" style="85" customWidth="1"/>
    <col min="11525" max="11525" width="12.28515625" style="85" customWidth="1"/>
    <col min="11526" max="11526" width="2.7109375" style="85" customWidth="1"/>
    <col min="11527" max="11776" width="9.140625" style="85"/>
    <col min="11777" max="11777" width="19.28515625" style="85" customWidth="1"/>
    <col min="11778" max="11778" width="36.7109375" style="85" customWidth="1"/>
    <col min="11779" max="11779" width="16" style="85" customWidth="1"/>
    <col min="11780" max="11780" width="14.140625" style="85" customWidth="1"/>
    <col min="11781" max="11781" width="12.28515625" style="85" customWidth="1"/>
    <col min="11782" max="11782" width="2.7109375" style="85" customWidth="1"/>
    <col min="11783" max="12032" width="9.140625" style="85"/>
    <col min="12033" max="12033" width="19.28515625" style="85" customWidth="1"/>
    <col min="12034" max="12034" width="36.7109375" style="85" customWidth="1"/>
    <col min="12035" max="12035" width="16" style="85" customWidth="1"/>
    <col min="12036" max="12036" width="14.140625" style="85" customWidth="1"/>
    <col min="12037" max="12037" width="12.28515625" style="85" customWidth="1"/>
    <col min="12038" max="12038" width="2.7109375" style="85" customWidth="1"/>
    <col min="12039" max="12288" width="9.140625" style="85"/>
    <col min="12289" max="12289" width="19.28515625" style="85" customWidth="1"/>
    <col min="12290" max="12290" width="36.7109375" style="85" customWidth="1"/>
    <col min="12291" max="12291" width="16" style="85" customWidth="1"/>
    <col min="12292" max="12292" width="14.140625" style="85" customWidth="1"/>
    <col min="12293" max="12293" width="12.28515625" style="85" customWidth="1"/>
    <col min="12294" max="12294" width="2.7109375" style="85" customWidth="1"/>
    <col min="12295" max="12544" width="9.140625" style="85"/>
    <col min="12545" max="12545" width="19.28515625" style="85" customWidth="1"/>
    <col min="12546" max="12546" width="36.7109375" style="85" customWidth="1"/>
    <col min="12547" max="12547" width="16" style="85" customWidth="1"/>
    <col min="12548" max="12548" width="14.140625" style="85" customWidth="1"/>
    <col min="12549" max="12549" width="12.28515625" style="85" customWidth="1"/>
    <col min="12550" max="12550" width="2.7109375" style="85" customWidth="1"/>
    <col min="12551" max="12800" width="9.140625" style="85"/>
    <col min="12801" max="12801" width="19.28515625" style="85" customWidth="1"/>
    <col min="12802" max="12802" width="36.7109375" style="85" customWidth="1"/>
    <col min="12803" max="12803" width="16" style="85" customWidth="1"/>
    <col min="12804" max="12804" width="14.140625" style="85" customWidth="1"/>
    <col min="12805" max="12805" width="12.28515625" style="85" customWidth="1"/>
    <col min="12806" max="12806" width="2.7109375" style="85" customWidth="1"/>
    <col min="12807" max="13056" width="9.140625" style="85"/>
    <col min="13057" max="13057" width="19.28515625" style="85" customWidth="1"/>
    <col min="13058" max="13058" width="36.7109375" style="85" customWidth="1"/>
    <col min="13059" max="13059" width="16" style="85" customWidth="1"/>
    <col min="13060" max="13060" width="14.140625" style="85" customWidth="1"/>
    <col min="13061" max="13061" width="12.28515625" style="85" customWidth="1"/>
    <col min="13062" max="13062" width="2.7109375" style="85" customWidth="1"/>
    <col min="13063" max="13312" width="9.140625" style="85"/>
    <col min="13313" max="13313" width="19.28515625" style="85" customWidth="1"/>
    <col min="13314" max="13314" width="36.7109375" style="85" customWidth="1"/>
    <col min="13315" max="13315" width="16" style="85" customWidth="1"/>
    <col min="13316" max="13316" width="14.140625" style="85" customWidth="1"/>
    <col min="13317" max="13317" width="12.28515625" style="85" customWidth="1"/>
    <col min="13318" max="13318" width="2.7109375" style="85" customWidth="1"/>
    <col min="13319" max="13568" width="9.140625" style="85"/>
    <col min="13569" max="13569" width="19.28515625" style="85" customWidth="1"/>
    <col min="13570" max="13570" width="36.7109375" style="85" customWidth="1"/>
    <col min="13571" max="13571" width="16" style="85" customWidth="1"/>
    <col min="13572" max="13572" width="14.140625" style="85" customWidth="1"/>
    <col min="13573" max="13573" width="12.28515625" style="85" customWidth="1"/>
    <col min="13574" max="13574" width="2.7109375" style="85" customWidth="1"/>
    <col min="13575" max="13824" width="9.140625" style="85"/>
    <col min="13825" max="13825" width="19.28515625" style="85" customWidth="1"/>
    <col min="13826" max="13826" width="36.7109375" style="85" customWidth="1"/>
    <col min="13827" max="13827" width="16" style="85" customWidth="1"/>
    <col min="13828" max="13828" width="14.140625" style="85" customWidth="1"/>
    <col min="13829" max="13829" width="12.28515625" style="85" customWidth="1"/>
    <col min="13830" max="13830" width="2.7109375" style="85" customWidth="1"/>
    <col min="13831" max="14080" width="9.140625" style="85"/>
    <col min="14081" max="14081" width="19.28515625" style="85" customWidth="1"/>
    <col min="14082" max="14082" width="36.7109375" style="85" customWidth="1"/>
    <col min="14083" max="14083" width="16" style="85" customWidth="1"/>
    <col min="14084" max="14084" width="14.140625" style="85" customWidth="1"/>
    <col min="14085" max="14085" width="12.28515625" style="85" customWidth="1"/>
    <col min="14086" max="14086" width="2.7109375" style="85" customWidth="1"/>
    <col min="14087" max="14336" width="9.140625" style="85"/>
    <col min="14337" max="14337" width="19.28515625" style="85" customWidth="1"/>
    <col min="14338" max="14338" width="36.7109375" style="85" customWidth="1"/>
    <col min="14339" max="14339" width="16" style="85" customWidth="1"/>
    <col min="14340" max="14340" width="14.140625" style="85" customWidth="1"/>
    <col min="14341" max="14341" width="12.28515625" style="85" customWidth="1"/>
    <col min="14342" max="14342" width="2.7109375" style="85" customWidth="1"/>
    <col min="14343" max="14592" width="9.140625" style="85"/>
    <col min="14593" max="14593" width="19.28515625" style="85" customWidth="1"/>
    <col min="14594" max="14594" width="36.7109375" style="85" customWidth="1"/>
    <col min="14595" max="14595" width="16" style="85" customWidth="1"/>
    <col min="14596" max="14596" width="14.140625" style="85" customWidth="1"/>
    <col min="14597" max="14597" width="12.28515625" style="85" customWidth="1"/>
    <col min="14598" max="14598" width="2.7109375" style="85" customWidth="1"/>
    <col min="14599" max="14848" width="9.140625" style="85"/>
    <col min="14849" max="14849" width="19.28515625" style="85" customWidth="1"/>
    <col min="14850" max="14850" width="36.7109375" style="85" customWidth="1"/>
    <col min="14851" max="14851" width="16" style="85" customWidth="1"/>
    <col min="14852" max="14852" width="14.140625" style="85" customWidth="1"/>
    <col min="14853" max="14853" width="12.28515625" style="85" customWidth="1"/>
    <col min="14854" max="14854" width="2.7109375" style="85" customWidth="1"/>
    <col min="14855" max="15104" width="9.140625" style="85"/>
    <col min="15105" max="15105" width="19.28515625" style="85" customWidth="1"/>
    <col min="15106" max="15106" width="36.7109375" style="85" customWidth="1"/>
    <col min="15107" max="15107" width="16" style="85" customWidth="1"/>
    <col min="15108" max="15108" width="14.140625" style="85" customWidth="1"/>
    <col min="15109" max="15109" width="12.28515625" style="85" customWidth="1"/>
    <col min="15110" max="15110" width="2.7109375" style="85" customWidth="1"/>
    <col min="15111" max="15360" width="9.140625" style="85"/>
    <col min="15361" max="15361" width="19.28515625" style="85" customWidth="1"/>
    <col min="15362" max="15362" width="36.7109375" style="85" customWidth="1"/>
    <col min="15363" max="15363" width="16" style="85" customWidth="1"/>
    <col min="15364" max="15364" width="14.140625" style="85" customWidth="1"/>
    <col min="15365" max="15365" width="12.28515625" style="85" customWidth="1"/>
    <col min="15366" max="15366" width="2.7109375" style="85" customWidth="1"/>
    <col min="15367" max="15616" width="9.140625" style="85"/>
    <col min="15617" max="15617" width="19.28515625" style="85" customWidth="1"/>
    <col min="15618" max="15618" width="36.7109375" style="85" customWidth="1"/>
    <col min="15619" max="15619" width="16" style="85" customWidth="1"/>
    <col min="15620" max="15620" width="14.140625" style="85" customWidth="1"/>
    <col min="15621" max="15621" width="12.28515625" style="85" customWidth="1"/>
    <col min="15622" max="15622" width="2.7109375" style="85" customWidth="1"/>
    <col min="15623" max="15872" width="9.140625" style="85"/>
    <col min="15873" max="15873" width="19.28515625" style="85" customWidth="1"/>
    <col min="15874" max="15874" width="36.7109375" style="85" customWidth="1"/>
    <col min="15875" max="15875" width="16" style="85" customWidth="1"/>
    <col min="15876" max="15876" width="14.140625" style="85" customWidth="1"/>
    <col min="15877" max="15877" width="12.28515625" style="85" customWidth="1"/>
    <col min="15878" max="15878" width="2.7109375" style="85" customWidth="1"/>
    <col min="15879" max="16128" width="9.140625" style="85"/>
    <col min="16129" max="16129" width="19.28515625" style="85" customWidth="1"/>
    <col min="16130" max="16130" width="36.7109375" style="85" customWidth="1"/>
    <col min="16131" max="16131" width="16" style="85" customWidth="1"/>
    <col min="16132" max="16132" width="14.140625" style="85" customWidth="1"/>
    <col min="16133" max="16133" width="12.28515625" style="85" customWidth="1"/>
    <col min="16134" max="16134" width="2.7109375" style="85" customWidth="1"/>
    <col min="16135" max="16384" width="9.140625" style="85"/>
  </cols>
  <sheetData>
    <row r="1" spans="1:6" s="83" customFormat="1" ht="34.5" customHeight="1" x14ac:dyDescent="0.2">
      <c r="A1" s="269" t="s">
        <v>115</v>
      </c>
      <c r="B1" s="269"/>
      <c r="C1" s="270" t="s">
        <v>116</v>
      </c>
      <c r="D1" s="270"/>
      <c r="E1" s="270"/>
    </row>
    <row r="2" spans="1:6" s="83" customFormat="1" ht="12" x14ac:dyDescent="0.2">
      <c r="A2" s="173"/>
      <c r="B2" s="173"/>
      <c r="C2" s="173"/>
      <c r="D2" s="174"/>
      <c r="E2" s="173"/>
      <c r="F2" s="82"/>
    </row>
    <row r="3" spans="1:6" s="83" customFormat="1" ht="12" x14ac:dyDescent="0.2">
      <c r="A3" s="175" t="s">
        <v>74</v>
      </c>
      <c r="B3" s="217">
        <f>+'Budget-Summary'!B3</f>
        <v>0</v>
      </c>
      <c r="C3" s="218"/>
      <c r="D3" s="218"/>
      <c r="E3" s="218"/>
      <c r="F3" s="82"/>
    </row>
    <row r="4" spans="1:6" s="82" customFormat="1" ht="11.25" x14ac:dyDescent="0.2">
      <c r="A4" s="172"/>
      <c r="B4" s="172"/>
      <c r="C4" s="173"/>
      <c r="D4" s="173"/>
      <c r="E4" s="173"/>
    </row>
    <row r="5" spans="1:6" s="82" customFormat="1" ht="11.25" x14ac:dyDescent="0.2">
      <c r="A5" s="173"/>
      <c r="B5" s="173"/>
      <c r="C5" s="173"/>
      <c r="D5" s="173"/>
      <c r="E5" s="176"/>
    </row>
    <row r="6" spans="1:6" s="82" customFormat="1" ht="11.25" x14ac:dyDescent="0.2">
      <c r="A6" s="177" t="s">
        <v>75</v>
      </c>
      <c r="B6" s="177"/>
      <c r="C6" s="178" t="s">
        <v>76</v>
      </c>
      <c r="D6" s="178" t="s">
        <v>77</v>
      </c>
      <c r="E6" s="178" t="s">
        <v>78</v>
      </c>
    </row>
    <row r="7" spans="1:6" s="82" customFormat="1" ht="11.25" x14ac:dyDescent="0.2">
      <c r="A7" s="179"/>
      <c r="B7" s="179"/>
      <c r="C7" s="178" t="s">
        <v>79</v>
      </c>
      <c r="D7" s="178" t="s">
        <v>80</v>
      </c>
      <c r="E7" s="178" t="s">
        <v>80</v>
      </c>
    </row>
    <row r="8" spans="1:6" s="82" customFormat="1" ht="11.25" x14ac:dyDescent="0.2">
      <c r="A8" s="180"/>
      <c r="B8" s="180"/>
      <c r="C8" s="180"/>
      <c r="D8" s="180"/>
      <c r="E8" s="180"/>
    </row>
    <row r="9" spans="1:6" s="82" customFormat="1" ht="17.100000000000001" customHeight="1" x14ac:dyDescent="0.2">
      <c r="A9" s="177" t="s">
        <v>81</v>
      </c>
      <c r="B9" s="181"/>
      <c r="C9" s="180"/>
      <c r="D9" s="180"/>
      <c r="E9" s="180"/>
    </row>
    <row r="10" spans="1:6" s="82" customFormat="1" ht="17.100000000000001" customHeight="1" x14ac:dyDescent="0.2">
      <c r="A10" s="275"/>
      <c r="B10" s="276"/>
      <c r="C10" s="182"/>
      <c r="D10" s="183"/>
      <c r="E10" s="184">
        <f>ROUND(+C10*D10,0)</f>
        <v>0</v>
      </c>
      <c r="F10" s="84"/>
    </row>
    <row r="11" spans="1:6" s="82" customFormat="1" ht="17.100000000000001" customHeight="1" x14ac:dyDescent="0.2">
      <c r="A11" s="275"/>
      <c r="B11" s="276"/>
      <c r="C11" s="182"/>
      <c r="D11" s="183"/>
      <c r="E11" s="184">
        <f>ROUND(+C11*D11,0)</f>
        <v>0</v>
      </c>
      <c r="F11" s="84"/>
    </row>
    <row r="12" spans="1:6" s="82" customFormat="1" ht="17.100000000000001" customHeight="1" x14ac:dyDescent="0.2">
      <c r="A12" s="275"/>
      <c r="B12" s="276"/>
      <c r="C12" s="182"/>
      <c r="D12" s="183"/>
      <c r="E12" s="184">
        <f>ROUND(+C12*D12,0)</f>
        <v>0</v>
      </c>
      <c r="F12" s="84"/>
    </row>
    <row r="13" spans="1:6" s="82" customFormat="1" ht="17.100000000000001" customHeight="1" x14ac:dyDescent="0.2">
      <c r="A13" s="275"/>
      <c r="B13" s="276"/>
      <c r="C13" s="182"/>
      <c r="D13" s="183"/>
      <c r="E13" s="184">
        <f t="shared" ref="E13:E18" si="0">ROUND(+C13*D13,0)</f>
        <v>0</v>
      </c>
      <c r="F13" s="84"/>
    </row>
    <row r="14" spans="1:6" s="82" customFormat="1" ht="17.100000000000001" customHeight="1" x14ac:dyDescent="0.2">
      <c r="A14" s="275"/>
      <c r="B14" s="276"/>
      <c r="C14" s="182"/>
      <c r="D14" s="183"/>
      <c r="E14" s="184">
        <f t="shared" si="0"/>
        <v>0</v>
      </c>
      <c r="F14" s="84"/>
    </row>
    <row r="15" spans="1:6" s="82" customFormat="1" ht="17.100000000000001" customHeight="1" x14ac:dyDescent="0.2">
      <c r="A15" s="275"/>
      <c r="B15" s="276"/>
      <c r="C15" s="182"/>
      <c r="D15" s="183"/>
      <c r="E15" s="184">
        <f t="shared" si="0"/>
        <v>0</v>
      </c>
      <c r="F15" s="84"/>
    </row>
    <row r="16" spans="1:6" s="82" customFormat="1" ht="17.100000000000001" customHeight="1" x14ac:dyDescent="0.2">
      <c r="A16" s="275"/>
      <c r="B16" s="276"/>
      <c r="C16" s="182"/>
      <c r="D16" s="183"/>
      <c r="E16" s="184">
        <f>ROUND(+C16*D16,0)</f>
        <v>0</v>
      </c>
      <c r="F16" s="84"/>
    </row>
    <row r="17" spans="1:6" s="82" customFormat="1" ht="17.100000000000001" customHeight="1" x14ac:dyDescent="0.2">
      <c r="A17" s="275"/>
      <c r="B17" s="276"/>
      <c r="C17" s="182"/>
      <c r="D17" s="183"/>
      <c r="E17" s="184">
        <f t="shared" si="0"/>
        <v>0</v>
      </c>
      <c r="F17" s="84"/>
    </row>
    <row r="18" spans="1:6" s="82" customFormat="1" ht="17.100000000000001" customHeight="1" x14ac:dyDescent="0.2">
      <c r="A18" s="281"/>
      <c r="B18" s="282"/>
      <c r="C18" s="182"/>
      <c r="D18" s="183"/>
      <c r="E18" s="184">
        <f t="shared" si="0"/>
        <v>0</v>
      </c>
      <c r="F18" s="84"/>
    </row>
    <row r="19" spans="1:6" s="82" customFormat="1" ht="17.100000000000001" customHeight="1" x14ac:dyDescent="0.2">
      <c r="A19" s="185" t="s">
        <v>82</v>
      </c>
      <c r="B19" s="185"/>
      <c r="C19" s="186">
        <f>SUM(C10:C18)</f>
        <v>0</v>
      </c>
      <c r="D19" s="177"/>
      <c r="E19" s="186">
        <f>SUM(E10:E18)</f>
        <v>0</v>
      </c>
      <c r="F19" s="84"/>
    </row>
    <row r="20" spans="1:6" s="82" customFormat="1" ht="17.100000000000001" customHeight="1" x14ac:dyDescent="0.2">
      <c r="A20" s="187" t="s">
        <v>83</v>
      </c>
      <c r="B20" s="187"/>
      <c r="C20" s="182"/>
      <c r="D20" s="188" t="e">
        <f>E19/C19</f>
        <v>#DIV/0!</v>
      </c>
      <c r="E20" s="189" t="e">
        <f>ROUND(C20*D20,0)</f>
        <v>#DIV/0!</v>
      </c>
      <c r="F20" s="84"/>
    </row>
    <row r="21" spans="1:6" s="82" customFormat="1" ht="17.100000000000001" customHeight="1" x14ac:dyDescent="0.2">
      <c r="A21" s="185" t="s">
        <v>84</v>
      </c>
      <c r="B21" s="185"/>
      <c r="C21" s="190">
        <f>+C20+C19</f>
        <v>0</v>
      </c>
      <c r="D21" s="185"/>
      <c r="E21" s="190" t="e">
        <f>+E20+E19</f>
        <v>#DIV/0!</v>
      </c>
      <c r="F21" s="84"/>
    </row>
    <row r="22" spans="1:6" s="82" customFormat="1" ht="17.100000000000001" customHeight="1" x14ac:dyDescent="0.2">
      <c r="A22" s="283"/>
      <c r="B22" s="284"/>
      <c r="C22" s="191"/>
      <c r="D22" s="180"/>
      <c r="E22" s="191"/>
      <c r="F22" s="84"/>
    </row>
    <row r="23" spans="1:6" s="82" customFormat="1" ht="17.100000000000001" customHeight="1" x14ac:dyDescent="0.2">
      <c r="A23" s="185" t="s">
        <v>85</v>
      </c>
      <c r="B23" s="185"/>
      <c r="C23" s="191"/>
      <c r="D23" s="180"/>
      <c r="E23" s="191"/>
      <c r="F23" s="84"/>
    </row>
    <row r="24" spans="1:6" s="82" customFormat="1" ht="17.100000000000001" customHeight="1" x14ac:dyDescent="0.2">
      <c r="A24" s="192" t="s">
        <v>86</v>
      </c>
      <c r="B24" s="192"/>
      <c r="C24" s="182"/>
      <c r="D24" s="183"/>
      <c r="E24" s="193">
        <f>ROUND(+C24*D24,0)</f>
        <v>0</v>
      </c>
      <c r="F24" s="84"/>
    </row>
    <row r="25" spans="1:6" s="82" customFormat="1" ht="17.100000000000001" customHeight="1" x14ac:dyDescent="0.2">
      <c r="A25" s="192" t="s">
        <v>87</v>
      </c>
      <c r="B25" s="192"/>
      <c r="C25" s="182"/>
      <c r="D25" s="183"/>
      <c r="E25" s="193">
        <f>ROUND(+C25*D25,0)</f>
        <v>0</v>
      </c>
      <c r="F25" s="84"/>
    </row>
    <row r="26" spans="1:6" s="82" customFormat="1" ht="17.100000000000001" customHeight="1" x14ac:dyDescent="0.2">
      <c r="A26" s="194" t="s">
        <v>88</v>
      </c>
      <c r="B26" s="194"/>
      <c r="C26" s="186">
        <f>SUM(C24:C25)</f>
        <v>0</v>
      </c>
      <c r="D26" s="177"/>
      <c r="E26" s="186">
        <f>SUM(E24:E25)</f>
        <v>0</v>
      </c>
      <c r="F26" s="84"/>
    </row>
    <row r="27" spans="1:6" s="82" customFormat="1" ht="17.100000000000001" customHeight="1" x14ac:dyDescent="0.2">
      <c r="A27" s="279"/>
      <c r="B27" s="280"/>
      <c r="C27" s="195"/>
      <c r="D27" s="181"/>
      <c r="E27" s="195"/>
      <c r="F27" s="84"/>
    </row>
    <row r="28" spans="1:6" s="82" customFormat="1" ht="17.100000000000001" customHeight="1" x14ac:dyDescent="0.2">
      <c r="A28" s="275"/>
      <c r="B28" s="276"/>
      <c r="C28" s="182"/>
      <c r="D28" s="183"/>
      <c r="E28" s="184">
        <f>ROUND(+C28*D28,0)</f>
        <v>0</v>
      </c>
      <c r="F28" s="84"/>
    </row>
    <row r="29" spans="1:6" s="82" customFormat="1" ht="17.100000000000001" customHeight="1" x14ac:dyDescent="0.2">
      <c r="A29" s="275"/>
      <c r="B29" s="276"/>
      <c r="C29" s="182"/>
      <c r="D29" s="183"/>
      <c r="E29" s="184">
        <f>ROUND(+C29*D29,0)</f>
        <v>0</v>
      </c>
      <c r="F29" s="84"/>
    </row>
    <row r="30" spans="1:6" s="82" customFormat="1" ht="17.100000000000001" customHeight="1" x14ac:dyDescent="0.2">
      <c r="A30" s="275"/>
      <c r="B30" s="276"/>
      <c r="C30" s="182"/>
      <c r="D30" s="183"/>
      <c r="E30" s="184">
        <f>ROUND(+C30*D30,0)</f>
        <v>0</v>
      </c>
      <c r="F30" s="84"/>
    </row>
    <row r="31" spans="1:6" s="82" customFormat="1" ht="17.100000000000001" customHeight="1" x14ac:dyDescent="0.2">
      <c r="A31" s="194" t="s">
        <v>89</v>
      </c>
      <c r="B31" s="194"/>
      <c r="C31" s="186">
        <f>SUM(C28:C30)</f>
        <v>0</v>
      </c>
      <c r="D31" s="177"/>
      <c r="E31" s="186">
        <f>SUM(E28:E30)</f>
        <v>0</v>
      </c>
      <c r="F31" s="84"/>
    </row>
    <row r="32" spans="1:6" s="82" customFormat="1" ht="17.100000000000001" customHeight="1" x14ac:dyDescent="0.2">
      <c r="A32" s="273"/>
      <c r="B32" s="274"/>
      <c r="C32" s="191"/>
      <c r="D32" s="180"/>
      <c r="E32" s="191"/>
      <c r="F32" s="84"/>
    </row>
    <row r="33" spans="1:6" s="82" customFormat="1" ht="17.100000000000001" customHeight="1" x14ac:dyDescent="0.2">
      <c r="A33" s="277" t="s">
        <v>64</v>
      </c>
      <c r="B33" s="278"/>
      <c r="C33" s="182"/>
      <c r="D33" s="183"/>
      <c r="E33" s="193">
        <f>ROUND(+C33*D33,0)</f>
        <v>0</v>
      </c>
      <c r="F33" s="84"/>
    </row>
    <row r="34" spans="1:6" s="82" customFormat="1" ht="17.100000000000001" customHeight="1" x14ac:dyDescent="0.2">
      <c r="A34" s="277" t="s">
        <v>65</v>
      </c>
      <c r="B34" s="278"/>
      <c r="C34" s="182"/>
      <c r="D34" s="183"/>
      <c r="E34" s="193">
        <f>ROUND(+C34*D34,0)</f>
        <v>0</v>
      </c>
      <c r="F34" s="84"/>
    </row>
    <row r="35" spans="1:6" s="82" customFormat="1" ht="17.100000000000001" customHeight="1" x14ac:dyDescent="0.2">
      <c r="A35" s="194" t="s">
        <v>90</v>
      </c>
      <c r="B35" s="194"/>
      <c r="C35" s="190">
        <f>SUM(C33:C34)</f>
        <v>0</v>
      </c>
      <c r="D35" s="185"/>
      <c r="E35" s="190">
        <f>SUM(E33:E34)</f>
        <v>0</v>
      </c>
      <c r="F35" s="84"/>
    </row>
    <row r="36" spans="1:6" s="82" customFormat="1" ht="17.100000000000001" customHeight="1" x14ac:dyDescent="0.2">
      <c r="A36" s="273"/>
      <c r="B36" s="274"/>
      <c r="C36" s="191"/>
      <c r="D36" s="180"/>
      <c r="E36" s="191"/>
      <c r="F36" s="84"/>
    </row>
    <row r="37" spans="1:6" s="82" customFormat="1" ht="17.100000000000001" customHeight="1" x14ac:dyDescent="0.2">
      <c r="A37" s="271"/>
      <c r="B37" s="272"/>
      <c r="C37" s="182"/>
      <c r="D37" s="196"/>
      <c r="E37" s="184">
        <f t="shared" ref="E37:E44" si="1">ROUND(+C37*D37,0)</f>
        <v>0</v>
      </c>
      <c r="F37" s="84"/>
    </row>
    <row r="38" spans="1:6" s="82" customFormat="1" ht="17.100000000000001" customHeight="1" x14ac:dyDescent="0.2">
      <c r="A38" s="271"/>
      <c r="B38" s="272"/>
      <c r="C38" s="182"/>
      <c r="D38" s="196"/>
      <c r="E38" s="184">
        <f>ROUND(+C38*D38,0)</f>
        <v>0</v>
      </c>
      <c r="F38" s="84"/>
    </row>
    <row r="39" spans="1:6" s="82" customFormat="1" ht="17.100000000000001" customHeight="1" x14ac:dyDescent="0.2">
      <c r="A39" s="271"/>
      <c r="B39" s="272"/>
      <c r="C39" s="182"/>
      <c r="D39" s="183"/>
      <c r="E39" s="184">
        <f t="shared" si="1"/>
        <v>0</v>
      </c>
      <c r="F39" s="84"/>
    </row>
    <row r="40" spans="1:6" s="82" customFormat="1" ht="17.100000000000001" customHeight="1" x14ac:dyDescent="0.2">
      <c r="A40" s="271"/>
      <c r="B40" s="272"/>
      <c r="C40" s="182"/>
      <c r="D40" s="183"/>
      <c r="E40" s="184">
        <f t="shared" si="1"/>
        <v>0</v>
      </c>
      <c r="F40" s="84"/>
    </row>
    <row r="41" spans="1:6" s="82" customFormat="1" ht="17.100000000000001" customHeight="1" x14ac:dyDescent="0.2">
      <c r="A41" s="271"/>
      <c r="B41" s="272"/>
      <c r="C41" s="182"/>
      <c r="D41" s="183"/>
      <c r="E41" s="184">
        <f t="shared" si="1"/>
        <v>0</v>
      </c>
      <c r="F41" s="84"/>
    </row>
    <row r="42" spans="1:6" s="82" customFormat="1" ht="17.100000000000001" customHeight="1" x14ac:dyDescent="0.2">
      <c r="A42" s="271"/>
      <c r="B42" s="272"/>
      <c r="C42" s="182"/>
      <c r="D42" s="183"/>
      <c r="E42" s="184">
        <f t="shared" si="1"/>
        <v>0</v>
      </c>
      <c r="F42" s="84"/>
    </row>
    <row r="43" spans="1:6" s="82" customFormat="1" ht="17.100000000000001" customHeight="1" x14ac:dyDescent="0.2">
      <c r="A43" s="271"/>
      <c r="B43" s="272"/>
      <c r="C43" s="182"/>
      <c r="D43" s="183"/>
      <c r="E43" s="184">
        <f t="shared" si="1"/>
        <v>0</v>
      </c>
      <c r="F43" s="84"/>
    </row>
    <row r="44" spans="1:6" s="82" customFormat="1" ht="17.100000000000001" customHeight="1" x14ac:dyDescent="0.2">
      <c r="A44" s="271"/>
      <c r="B44" s="272"/>
      <c r="C44" s="182"/>
      <c r="D44" s="183"/>
      <c r="E44" s="184">
        <f t="shared" si="1"/>
        <v>0</v>
      </c>
      <c r="F44" s="84"/>
    </row>
    <row r="45" spans="1:6" s="82" customFormat="1" ht="17.100000000000001" customHeight="1" x14ac:dyDescent="0.2">
      <c r="A45" s="194" t="s">
        <v>91</v>
      </c>
      <c r="B45" s="194"/>
      <c r="C45" s="186">
        <f>SUM(C37:C44)</f>
        <v>0</v>
      </c>
      <c r="D45" s="177"/>
      <c r="E45" s="186">
        <f>SUM(E37:E44)</f>
        <v>0</v>
      </c>
      <c r="F45" s="84"/>
    </row>
    <row r="46" spans="1:6" s="82" customFormat="1" ht="17.100000000000001" customHeight="1" x14ac:dyDescent="0.2">
      <c r="A46" s="273"/>
      <c r="B46" s="274"/>
      <c r="C46" s="191"/>
      <c r="D46" s="180"/>
      <c r="E46" s="191"/>
      <c r="F46" s="84"/>
    </row>
    <row r="47" spans="1:6" s="82" customFormat="1" ht="17.100000000000001" customHeight="1" x14ac:dyDescent="0.2">
      <c r="A47" s="271"/>
      <c r="B47" s="272"/>
      <c r="C47" s="182"/>
      <c r="D47" s="183"/>
      <c r="E47" s="184">
        <f>ROUND(+C47*D47,0)</f>
        <v>0</v>
      </c>
      <c r="F47" s="84"/>
    </row>
    <row r="48" spans="1:6" s="82" customFormat="1" ht="17.100000000000001" customHeight="1" x14ac:dyDescent="0.2">
      <c r="A48" s="271"/>
      <c r="B48" s="272"/>
      <c r="C48" s="182"/>
      <c r="D48" s="183"/>
      <c r="E48" s="184">
        <f>ROUND(+C48*D48,0)</f>
        <v>0</v>
      </c>
      <c r="F48" s="84"/>
    </row>
    <row r="49" spans="1:9" s="82" customFormat="1" ht="17.100000000000001" customHeight="1" x14ac:dyDescent="0.2">
      <c r="A49" s="271"/>
      <c r="B49" s="272"/>
      <c r="C49" s="182"/>
      <c r="D49" s="183"/>
      <c r="E49" s="184">
        <f>ROUND(+C49*D49,0)</f>
        <v>0</v>
      </c>
      <c r="F49" s="84"/>
    </row>
    <row r="50" spans="1:9" s="82" customFormat="1" ht="17.100000000000001" customHeight="1" x14ac:dyDescent="0.2">
      <c r="A50" s="197" t="s">
        <v>92</v>
      </c>
      <c r="B50" s="194"/>
      <c r="C50" s="186">
        <f>SUM(C47:C49)</f>
        <v>0</v>
      </c>
      <c r="D50" s="177"/>
      <c r="E50" s="186">
        <f>SUM(E47:E49)</f>
        <v>0</v>
      </c>
      <c r="F50" s="84"/>
    </row>
    <row r="51" spans="1:9" s="82" customFormat="1" ht="17.100000000000001" customHeight="1" x14ac:dyDescent="0.2">
      <c r="A51" s="180"/>
      <c r="B51" s="180"/>
      <c r="C51" s="191"/>
      <c r="D51" s="180"/>
      <c r="E51" s="191"/>
      <c r="F51" s="84"/>
    </row>
    <row r="52" spans="1:9" s="82" customFormat="1" ht="17.100000000000001" customHeight="1" x14ac:dyDescent="0.2">
      <c r="A52" s="185" t="s">
        <v>93</v>
      </c>
      <c r="B52" s="185"/>
      <c r="C52" s="190">
        <f>+C26+C31+C35+C45+C50</f>
        <v>0</v>
      </c>
      <c r="D52" s="185"/>
      <c r="E52" s="190">
        <f>+E26+E31+E35+E45+E50</f>
        <v>0</v>
      </c>
      <c r="F52" s="84"/>
    </row>
    <row r="53" spans="1:9" s="82" customFormat="1" ht="17.100000000000001" customHeight="1" x14ac:dyDescent="0.2">
      <c r="A53" s="185" t="s">
        <v>94</v>
      </c>
      <c r="B53" s="185"/>
      <c r="C53" s="190">
        <f>+C21+C52</f>
        <v>0</v>
      </c>
      <c r="D53" s="185"/>
      <c r="E53" s="190" t="e">
        <f>+E21+E52</f>
        <v>#DIV/0!</v>
      </c>
      <c r="F53" s="84"/>
    </row>
    <row r="54" spans="1:9" s="82" customFormat="1" ht="17.100000000000001" customHeight="1" x14ac:dyDescent="0.2">
      <c r="A54" s="198" t="s">
        <v>95</v>
      </c>
      <c r="B54" s="198"/>
      <c r="C54" s="182"/>
      <c r="D54" s="199">
        <v>1</v>
      </c>
      <c r="E54" s="193">
        <f>ROUND(+C54*D54,0)</f>
        <v>0</v>
      </c>
      <c r="F54" s="84"/>
    </row>
    <row r="55" spans="1:9" s="82" customFormat="1" ht="17.100000000000001" customHeight="1" x14ac:dyDescent="0.2">
      <c r="A55" s="185" t="s">
        <v>96</v>
      </c>
      <c r="B55" s="185"/>
      <c r="C55" s="190">
        <f>+C53+C54</f>
        <v>0</v>
      </c>
      <c r="D55" s="200" t="e">
        <f>E55/C55</f>
        <v>#DIV/0!</v>
      </c>
      <c r="E55" s="190" t="e">
        <f>+E53+E54</f>
        <v>#DIV/0!</v>
      </c>
      <c r="F55" s="84"/>
    </row>
    <row r="56" spans="1:9" x14ac:dyDescent="0.2">
      <c r="A56" s="180"/>
      <c r="B56" s="180"/>
      <c r="C56" s="180"/>
      <c r="D56" s="180"/>
      <c r="E56" s="180"/>
      <c r="F56" s="82"/>
    </row>
    <row r="57" spans="1:9" s="203" customFormat="1" x14ac:dyDescent="0.2">
      <c r="A57" s="201"/>
      <c r="B57" s="201"/>
      <c r="C57" s="201"/>
      <c r="D57" s="201"/>
      <c r="E57" s="201"/>
      <c r="F57" s="202"/>
    </row>
    <row r="58" spans="1:9" s="203" customFormat="1" x14ac:dyDescent="0.2">
      <c r="A58" s="201"/>
      <c r="B58" s="201"/>
      <c r="C58" s="201"/>
      <c r="D58" s="201"/>
      <c r="E58" s="201"/>
      <c r="F58" s="202"/>
    </row>
    <row r="59" spans="1:9" s="203" customFormat="1" x14ac:dyDescent="0.2">
      <c r="A59" s="201"/>
      <c r="B59" s="201"/>
      <c r="C59" s="204" t="s">
        <v>106</v>
      </c>
      <c r="D59" s="185"/>
      <c r="E59" s="205" t="e">
        <f>(+C53-C31-E53+E31)*10%</f>
        <v>#DIV/0!</v>
      </c>
      <c r="F59" s="202"/>
      <c r="I59" s="206"/>
    </row>
    <row r="60" spans="1:9" s="203" customFormat="1" x14ac:dyDescent="0.2">
      <c r="A60" s="201"/>
      <c r="B60" s="201"/>
      <c r="C60" s="192" t="s">
        <v>107</v>
      </c>
      <c r="D60" s="192"/>
      <c r="E60" s="207">
        <f>C54</f>
        <v>0</v>
      </c>
      <c r="F60" s="202"/>
    </row>
    <row r="61" spans="1:9" s="203" customFormat="1" x14ac:dyDescent="0.2">
      <c r="A61" s="192" t="s">
        <v>108</v>
      </c>
      <c r="B61" s="192"/>
      <c r="C61" s="208"/>
      <c r="D61" s="208"/>
      <c r="E61" s="209" t="e">
        <f>IF(E60-E59&lt;=0,0,(E60-E59))</f>
        <v>#DIV/0!</v>
      </c>
      <c r="F61" s="202"/>
    </row>
    <row r="62" spans="1:9" s="214" customFormat="1" x14ac:dyDescent="0.2">
      <c r="A62" s="210"/>
      <c r="B62" s="210"/>
      <c r="C62" s="211"/>
      <c r="D62" s="211"/>
      <c r="E62" s="212"/>
      <c r="F62" s="213"/>
    </row>
    <row r="63" spans="1:9" s="214" customFormat="1" x14ac:dyDescent="0.2">
      <c r="A63" s="210"/>
      <c r="B63" s="210"/>
      <c r="C63" s="211"/>
      <c r="D63" s="211"/>
      <c r="E63" s="212"/>
      <c r="F63" s="213"/>
    </row>
    <row r="64" spans="1:9" s="203" customFormat="1" x14ac:dyDescent="0.2">
      <c r="A64" s="201"/>
      <c r="B64" s="201"/>
      <c r="C64" s="204" t="s">
        <v>112</v>
      </c>
      <c r="D64" s="185"/>
      <c r="E64" s="205">
        <f>C55*11%</f>
        <v>0</v>
      </c>
      <c r="F64" s="202"/>
    </row>
    <row r="65" spans="1:6" s="203" customFormat="1" x14ac:dyDescent="0.2">
      <c r="A65" s="201"/>
      <c r="B65" s="201"/>
      <c r="C65" s="192" t="s">
        <v>97</v>
      </c>
      <c r="D65" s="192"/>
      <c r="E65" s="193" t="e">
        <f>+E55</f>
        <v>#DIV/0!</v>
      </c>
      <c r="F65" s="202"/>
    </row>
    <row r="66" spans="1:6" s="203" customFormat="1" x14ac:dyDescent="0.2">
      <c r="A66" s="192" t="s">
        <v>113</v>
      </c>
      <c r="B66" s="192"/>
      <c r="C66" s="215"/>
      <c r="D66" s="215"/>
      <c r="E66" s="209" t="e">
        <f>IF(E65-E64&lt;=0,0,(E65-E64))</f>
        <v>#DIV/0!</v>
      </c>
      <c r="F66" s="202"/>
    </row>
    <row r="67" spans="1:6" s="214" customFormat="1" x14ac:dyDescent="0.2">
      <c r="A67" s="210"/>
      <c r="B67" s="210"/>
      <c r="C67" s="211"/>
      <c r="D67" s="211"/>
      <c r="E67" s="212"/>
      <c r="F67" s="213"/>
    </row>
    <row r="68" spans="1:6" s="203" customFormat="1" x14ac:dyDescent="0.2">
      <c r="A68" s="192" t="s">
        <v>98</v>
      </c>
      <c r="B68" s="192"/>
      <c r="C68" s="216"/>
      <c r="D68" s="216"/>
      <c r="E68" s="201"/>
      <c r="F68" s="202"/>
    </row>
    <row r="69" spans="1:6" s="203" customFormat="1" x14ac:dyDescent="0.2">
      <c r="A69" s="201"/>
      <c r="B69" s="201"/>
      <c r="C69" s="201"/>
      <c r="D69" s="201"/>
      <c r="E69" s="201"/>
      <c r="F69" s="202"/>
    </row>
    <row r="70" spans="1:6" s="203" customFormat="1" x14ac:dyDescent="0.2"/>
    <row r="71" spans="1:6" s="203" customFormat="1" ht="13.5" hidden="1" thickBot="1" x14ac:dyDescent="0.25"/>
    <row r="72" spans="1:6" s="203" customFormat="1" ht="13.5" hidden="1" thickBot="1" x14ac:dyDescent="0.25">
      <c r="B72" s="219" t="e">
        <f>IF((E64-E65)&gt;0,E64-E65,0)</f>
        <v>#DIV/0!</v>
      </c>
      <c r="C72" s="206" t="s">
        <v>114</v>
      </c>
    </row>
    <row r="73" spans="1:6" s="203" customFormat="1" ht="13.5" hidden="1" thickBot="1" x14ac:dyDescent="0.25"/>
    <row r="74" spans="1:6" s="203" customFormat="1" ht="13.5" hidden="1" thickBot="1" x14ac:dyDescent="0.25">
      <c r="B74" s="219" t="e">
        <f>IF((E59-E60)&gt;0,E59-E60,0)</f>
        <v>#DIV/0!</v>
      </c>
      <c r="C74" s="206" t="s">
        <v>111</v>
      </c>
    </row>
    <row r="75" spans="1:6" s="203" customFormat="1" x14ac:dyDescent="0.2"/>
  </sheetData>
  <mergeCells count="32">
    <mergeCell ref="A48:B48"/>
    <mergeCell ref="A49:B49"/>
    <mergeCell ref="A38:B38"/>
    <mergeCell ref="A28:B28"/>
    <mergeCell ref="A29:B29"/>
    <mergeCell ref="A30:B30"/>
    <mergeCell ref="A32:B32"/>
    <mergeCell ref="A33:B33"/>
    <mergeCell ref="A34:B34"/>
    <mergeCell ref="A36:B36"/>
    <mergeCell ref="A37:B37"/>
    <mergeCell ref="A43:B43"/>
    <mergeCell ref="A44:B44"/>
    <mergeCell ref="A41:B41"/>
    <mergeCell ref="A46:B46"/>
    <mergeCell ref="A47:B47"/>
    <mergeCell ref="A1:B1"/>
    <mergeCell ref="C1:E1"/>
    <mergeCell ref="A39:B39"/>
    <mergeCell ref="A40:B40"/>
    <mergeCell ref="A42:B42"/>
    <mergeCell ref="A27:B27"/>
    <mergeCell ref="A10:B10"/>
    <mergeCell ref="A11:B11"/>
    <mergeCell ref="A12:B12"/>
    <mergeCell ref="A13:B13"/>
    <mergeCell ref="A14:B14"/>
    <mergeCell ref="A18:B18"/>
    <mergeCell ref="A15:B15"/>
    <mergeCell ref="A16:B16"/>
    <mergeCell ref="A17:B17"/>
    <mergeCell ref="A22:B22"/>
  </mergeCells>
  <dataValidations count="3">
    <dataValidation allowBlank="1" showInputMessage="1" showErrorMessage="1" promptTitle="adminstrative cost" prompt="please ensure administrative % is not greater than 12% (see maximum administrative amount below)" sqref="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dataValidation allowBlank="1" showInputMessage="1" showErrorMessage="1" promptTitle="10% De Minimis Rate" prompt="Total budget amount less total equipment less total administrative cost for total direct cost plus total equipment administrative cost" sqref="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dataValidation allowBlank="1" showInputMessage="1" showErrorMessage="1" prompt="Available amount for 10% De Minimis Rate" sqref="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610 IX65610 ST65610 ACP65610 AML65610 AWH65610 BGD65610 BPZ65610 BZV65610 CJR65610 CTN65610 DDJ65610 DNF65610 DXB65610 EGX65610 EQT65610 FAP65610 FKL65610 FUH65610 GED65610 GNZ65610 GXV65610 HHR65610 HRN65610 IBJ65610 ILF65610 IVB65610 JEX65610 JOT65610 JYP65610 KIL65610 KSH65610 LCD65610 LLZ65610 LVV65610 MFR65610 MPN65610 MZJ65610 NJF65610 NTB65610 OCX65610 OMT65610 OWP65610 PGL65610 PQH65610 QAD65610 QJZ65610 QTV65610 RDR65610 RNN65610 RXJ65610 SHF65610 SRB65610 TAX65610 TKT65610 TUP65610 UEL65610 UOH65610 UYD65610 VHZ65610 VRV65610 WBR65610 WLN65610 WVJ65610 B131146 IX131146 ST131146 ACP131146 AML131146 AWH131146 BGD131146 BPZ131146 BZV131146 CJR131146 CTN131146 DDJ131146 DNF131146 DXB131146 EGX131146 EQT131146 FAP131146 FKL131146 FUH131146 GED131146 GNZ131146 GXV131146 HHR131146 HRN131146 IBJ131146 ILF131146 IVB131146 JEX131146 JOT131146 JYP131146 KIL131146 KSH131146 LCD131146 LLZ131146 LVV131146 MFR131146 MPN131146 MZJ131146 NJF131146 NTB131146 OCX131146 OMT131146 OWP131146 PGL131146 PQH131146 QAD131146 QJZ131146 QTV131146 RDR131146 RNN131146 RXJ131146 SHF131146 SRB131146 TAX131146 TKT131146 TUP131146 UEL131146 UOH131146 UYD131146 VHZ131146 VRV131146 WBR131146 WLN131146 WVJ131146 B196682 IX196682 ST196682 ACP196682 AML196682 AWH196682 BGD196682 BPZ196682 BZV196682 CJR196682 CTN196682 DDJ196682 DNF196682 DXB196682 EGX196682 EQT196682 FAP196682 FKL196682 FUH196682 GED196682 GNZ196682 GXV196682 HHR196682 HRN196682 IBJ196682 ILF196682 IVB196682 JEX196682 JOT196682 JYP196682 KIL196682 KSH196682 LCD196682 LLZ196682 LVV196682 MFR196682 MPN196682 MZJ196682 NJF196682 NTB196682 OCX196682 OMT196682 OWP196682 PGL196682 PQH196682 QAD196682 QJZ196682 QTV196682 RDR196682 RNN196682 RXJ196682 SHF196682 SRB196682 TAX196682 TKT196682 TUP196682 UEL196682 UOH196682 UYD196682 VHZ196682 VRV196682 WBR196682 WLN196682 WVJ196682 B262218 IX262218 ST262218 ACP262218 AML262218 AWH262218 BGD262218 BPZ262218 BZV262218 CJR262218 CTN262218 DDJ262218 DNF262218 DXB262218 EGX262218 EQT262218 FAP262218 FKL262218 FUH262218 GED262218 GNZ262218 GXV262218 HHR262218 HRN262218 IBJ262218 ILF262218 IVB262218 JEX262218 JOT262218 JYP262218 KIL262218 KSH262218 LCD262218 LLZ262218 LVV262218 MFR262218 MPN262218 MZJ262218 NJF262218 NTB262218 OCX262218 OMT262218 OWP262218 PGL262218 PQH262218 QAD262218 QJZ262218 QTV262218 RDR262218 RNN262218 RXJ262218 SHF262218 SRB262218 TAX262218 TKT262218 TUP262218 UEL262218 UOH262218 UYD262218 VHZ262218 VRV262218 WBR262218 WLN262218 WVJ262218 B327754 IX327754 ST327754 ACP327754 AML327754 AWH327754 BGD327754 BPZ327754 BZV327754 CJR327754 CTN327754 DDJ327754 DNF327754 DXB327754 EGX327754 EQT327754 FAP327754 FKL327754 FUH327754 GED327754 GNZ327754 GXV327754 HHR327754 HRN327754 IBJ327754 ILF327754 IVB327754 JEX327754 JOT327754 JYP327754 KIL327754 KSH327754 LCD327754 LLZ327754 LVV327754 MFR327754 MPN327754 MZJ327754 NJF327754 NTB327754 OCX327754 OMT327754 OWP327754 PGL327754 PQH327754 QAD327754 QJZ327754 QTV327754 RDR327754 RNN327754 RXJ327754 SHF327754 SRB327754 TAX327754 TKT327754 TUP327754 UEL327754 UOH327754 UYD327754 VHZ327754 VRV327754 WBR327754 WLN327754 WVJ327754 B393290 IX393290 ST393290 ACP393290 AML393290 AWH393290 BGD393290 BPZ393290 BZV393290 CJR393290 CTN393290 DDJ393290 DNF393290 DXB393290 EGX393290 EQT393290 FAP393290 FKL393290 FUH393290 GED393290 GNZ393290 GXV393290 HHR393290 HRN393290 IBJ393290 ILF393290 IVB393290 JEX393290 JOT393290 JYP393290 KIL393290 KSH393290 LCD393290 LLZ393290 LVV393290 MFR393290 MPN393290 MZJ393290 NJF393290 NTB393290 OCX393290 OMT393290 OWP393290 PGL393290 PQH393290 QAD393290 QJZ393290 QTV393290 RDR393290 RNN393290 RXJ393290 SHF393290 SRB393290 TAX393290 TKT393290 TUP393290 UEL393290 UOH393290 UYD393290 VHZ393290 VRV393290 WBR393290 WLN393290 WVJ393290 B458826 IX458826 ST458826 ACP458826 AML458826 AWH458826 BGD458826 BPZ458826 BZV458826 CJR458826 CTN458826 DDJ458826 DNF458826 DXB458826 EGX458826 EQT458826 FAP458826 FKL458826 FUH458826 GED458826 GNZ458826 GXV458826 HHR458826 HRN458826 IBJ458826 ILF458826 IVB458826 JEX458826 JOT458826 JYP458826 KIL458826 KSH458826 LCD458826 LLZ458826 LVV458826 MFR458826 MPN458826 MZJ458826 NJF458826 NTB458826 OCX458826 OMT458826 OWP458826 PGL458826 PQH458826 QAD458826 QJZ458826 QTV458826 RDR458826 RNN458826 RXJ458826 SHF458826 SRB458826 TAX458826 TKT458826 TUP458826 UEL458826 UOH458826 UYD458826 VHZ458826 VRV458826 WBR458826 WLN458826 WVJ458826 B524362 IX524362 ST524362 ACP524362 AML524362 AWH524362 BGD524362 BPZ524362 BZV524362 CJR524362 CTN524362 DDJ524362 DNF524362 DXB524362 EGX524362 EQT524362 FAP524362 FKL524362 FUH524362 GED524362 GNZ524362 GXV524362 HHR524362 HRN524362 IBJ524362 ILF524362 IVB524362 JEX524362 JOT524362 JYP524362 KIL524362 KSH524362 LCD524362 LLZ524362 LVV524362 MFR524362 MPN524362 MZJ524362 NJF524362 NTB524362 OCX524362 OMT524362 OWP524362 PGL524362 PQH524362 QAD524362 QJZ524362 QTV524362 RDR524362 RNN524362 RXJ524362 SHF524362 SRB524362 TAX524362 TKT524362 TUP524362 UEL524362 UOH524362 UYD524362 VHZ524362 VRV524362 WBR524362 WLN524362 WVJ524362 B589898 IX589898 ST589898 ACP589898 AML589898 AWH589898 BGD589898 BPZ589898 BZV589898 CJR589898 CTN589898 DDJ589898 DNF589898 DXB589898 EGX589898 EQT589898 FAP589898 FKL589898 FUH589898 GED589898 GNZ589898 GXV589898 HHR589898 HRN589898 IBJ589898 ILF589898 IVB589898 JEX589898 JOT589898 JYP589898 KIL589898 KSH589898 LCD589898 LLZ589898 LVV589898 MFR589898 MPN589898 MZJ589898 NJF589898 NTB589898 OCX589898 OMT589898 OWP589898 PGL589898 PQH589898 QAD589898 QJZ589898 QTV589898 RDR589898 RNN589898 RXJ589898 SHF589898 SRB589898 TAX589898 TKT589898 TUP589898 UEL589898 UOH589898 UYD589898 VHZ589898 VRV589898 WBR589898 WLN589898 WVJ589898 B655434 IX655434 ST655434 ACP655434 AML655434 AWH655434 BGD655434 BPZ655434 BZV655434 CJR655434 CTN655434 DDJ655434 DNF655434 DXB655434 EGX655434 EQT655434 FAP655434 FKL655434 FUH655434 GED655434 GNZ655434 GXV655434 HHR655434 HRN655434 IBJ655434 ILF655434 IVB655434 JEX655434 JOT655434 JYP655434 KIL655434 KSH655434 LCD655434 LLZ655434 LVV655434 MFR655434 MPN655434 MZJ655434 NJF655434 NTB655434 OCX655434 OMT655434 OWP655434 PGL655434 PQH655434 QAD655434 QJZ655434 QTV655434 RDR655434 RNN655434 RXJ655434 SHF655434 SRB655434 TAX655434 TKT655434 TUP655434 UEL655434 UOH655434 UYD655434 VHZ655434 VRV655434 WBR655434 WLN655434 WVJ655434 B720970 IX720970 ST720970 ACP720970 AML720970 AWH720970 BGD720970 BPZ720970 BZV720970 CJR720970 CTN720970 DDJ720970 DNF720970 DXB720970 EGX720970 EQT720970 FAP720970 FKL720970 FUH720970 GED720970 GNZ720970 GXV720970 HHR720970 HRN720970 IBJ720970 ILF720970 IVB720970 JEX720970 JOT720970 JYP720970 KIL720970 KSH720970 LCD720970 LLZ720970 LVV720970 MFR720970 MPN720970 MZJ720970 NJF720970 NTB720970 OCX720970 OMT720970 OWP720970 PGL720970 PQH720970 QAD720970 QJZ720970 QTV720970 RDR720970 RNN720970 RXJ720970 SHF720970 SRB720970 TAX720970 TKT720970 TUP720970 UEL720970 UOH720970 UYD720970 VHZ720970 VRV720970 WBR720970 WLN720970 WVJ720970 B786506 IX786506 ST786506 ACP786506 AML786506 AWH786506 BGD786506 BPZ786506 BZV786506 CJR786506 CTN786506 DDJ786506 DNF786506 DXB786506 EGX786506 EQT786506 FAP786506 FKL786506 FUH786506 GED786506 GNZ786506 GXV786506 HHR786506 HRN786506 IBJ786506 ILF786506 IVB786506 JEX786506 JOT786506 JYP786506 KIL786506 KSH786506 LCD786506 LLZ786506 LVV786506 MFR786506 MPN786506 MZJ786506 NJF786506 NTB786506 OCX786506 OMT786506 OWP786506 PGL786506 PQH786506 QAD786506 QJZ786506 QTV786506 RDR786506 RNN786506 RXJ786506 SHF786506 SRB786506 TAX786506 TKT786506 TUP786506 UEL786506 UOH786506 UYD786506 VHZ786506 VRV786506 WBR786506 WLN786506 WVJ786506 B852042 IX852042 ST852042 ACP852042 AML852042 AWH852042 BGD852042 BPZ852042 BZV852042 CJR852042 CTN852042 DDJ852042 DNF852042 DXB852042 EGX852042 EQT852042 FAP852042 FKL852042 FUH852042 GED852042 GNZ852042 GXV852042 HHR852042 HRN852042 IBJ852042 ILF852042 IVB852042 JEX852042 JOT852042 JYP852042 KIL852042 KSH852042 LCD852042 LLZ852042 LVV852042 MFR852042 MPN852042 MZJ852042 NJF852042 NTB852042 OCX852042 OMT852042 OWP852042 PGL852042 PQH852042 QAD852042 QJZ852042 QTV852042 RDR852042 RNN852042 RXJ852042 SHF852042 SRB852042 TAX852042 TKT852042 TUP852042 UEL852042 UOH852042 UYD852042 VHZ852042 VRV852042 WBR852042 WLN852042 WVJ852042 B917578 IX917578 ST917578 ACP917578 AML917578 AWH917578 BGD917578 BPZ917578 BZV917578 CJR917578 CTN917578 DDJ917578 DNF917578 DXB917578 EGX917578 EQT917578 FAP917578 FKL917578 FUH917578 GED917578 GNZ917578 GXV917578 HHR917578 HRN917578 IBJ917578 ILF917578 IVB917578 JEX917578 JOT917578 JYP917578 KIL917578 KSH917578 LCD917578 LLZ917578 LVV917578 MFR917578 MPN917578 MZJ917578 NJF917578 NTB917578 OCX917578 OMT917578 OWP917578 PGL917578 PQH917578 QAD917578 QJZ917578 QTV917578 RDR917578 RNN917578 RXJ917578 SHF917578 SRB917578 TAX917578 TKT917578 TUP917578 UEL917578 UOH917578 UYD917578 VHZ917578 VRV917578 WBR917578 WLN917578 WVJ917578 B983114 IX983114 ST983114 ACP983114 AML983114 AWH983114 BGD983114 BPZ983114 BZV983114 CJR983114 CTN983114 DDJ983114 DNF983114 DXB983114 EGX983114 EQT983114 FAP983114 FKL983114 FUH983114 GED983114 GNZ983114 GXV983114 HHR983114 HRN983114 IBJ983114 ILF983114 IVB983114 JEX983114 JOT983114 JYP983114 KIL983114 KSH983114 LCD983114 LLZ983114 LVV983114 MFR983114 MPN983114 MZJ983114 NJF983114 NTB983114 OCX983114 OMT983114 OWP983114 PGL983114 PQH983114 QAD983114 QJZ983114 QTV983114 RDR983114 RNN983114 RXJ983114 SHF983114 SRB983114 TAX983114 TKT983114 TUP983114 UEL983114 UOH983114 UYD983114 VHZ983114 VRV983114 WBR983114 WLN983114 WVJ983114"/>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workbookViewId="0">
      <selection activeCell="B2" sqref="B2"/>
    </sheetView>
  </sheetViews>
  <sheetFormatPr defaultRowHeight="12.75" x14ac:dyDescent="0.2"/>
  <cols>
    <col min="1" max="1" width="21.5703125" customWidth="1"/>
    <col min="2" max="2" width="33.85546875" customWidth="1"/>
    <col min="3" max="3" width="36.85546875" customWidth="1"/>
  </cols>
  <sheetData>
    <row r="2" spans="1:5" x14ac:dyDescent="0.2">
      <c r="A2" s="124" t="str">
        <f>'Budget-Summary'!A3</f>
        <v>AGENCY NAME:</v>
      </c>
      <c r="B2" s="89">
        <f>'Budget-Summary'!B3</f>
        <v>0</v>
      </c>
      <c r="C2" s="2"/>
      <c r="D2" s="2"/>
      <c r="E2" s="2"/>
    </row>
    <row r="3" spans="1:5" x14ac:dyDescent="0.2">
      <c r="A3" s="1"/>
      <c r="B3" s="1"/>
      <c r="C3" s="2"/>
      <c r="D3" s="2"/>
      <c r="E3" s="2"/>
    </row>
    <row r="4" spans="1:5" x14ac:dyDescent="0.2">
      <c r="A4" s="2"/>
      <c r="B4" s="2"/>
      <c r="C4" s="2"/>
      <c r="D4" s="2"/>
      <c r="E4" s="2"/>
    </row>
    <row r="5" spans="1:5" x14ac:dyDescent="0.2">
      <c r="A5" s="2"/>
      <c r="B5" s="2"/>
      <c r="C5" s="2"/>
      <c r="D5" s="2"/>
      <c r="E5" s="2"/>
    </row>
    <row r="6" spans="1:5" ht="13.5" thickBot="1" x14ac:dyDescent="0.25">
      <c r="A6" s="2"/>
      <c r="B6" s="2"/>
      <c r="C6" s="10"/>
      <c r="D6" s="2"/>
      <c r="E6" s="2"/>
    </row>
    <row r="7" spans="1:5" ht="18" x14ac:dyDescent="0.25">
      <c r="A7" s="24" t="s">
        <v>99</v>
      </c>
      <c r="B7" s="120"/>
      <c r="C7" s="27"/>
      <c r="D7" s="2"/>
      <c r="E7" s="2"/>
    </row>
    <row r="8" spans="1:5" x14ac:dyDescent="0.2">
      <c r="A8" s="167" t="s">
        <v>14</v>
      </c>
      <c r="B8" s="121"/>
      <c r="C8" s="38"/>
      <c r="D8" s="2"/>
      <c r="E8" s="2"/>
    </row>
    <row r="9" spans="1:5" x14ac:dyDescent="0.2">
      <c r="A9" s="167" t="s">
        <v>109</v>
      </c>
      <c r="B9" s="121"/>
      <c r="C9" s="38"/>
      <c r="D9" s="2"/>
      <c r="E9" s="2"/>
    </row>
    <row r="10" spans="1:5" x14ac:dyDescent="0.2">
      <c r="A10" s="167" t="s">
        <v>100</v>
      </c>
      <c r="B10" s="121"/>
      <c r="C10" s="38"/>
      <c r="D10" s="2"/>
      <c r="E10" s="2"/>
    </row>
    <row r="11" spans="1:5" x14ac:dyDescent="0.2">
      <c r="A11" s="167" t="s">
        <v>101</v>
      </c>
      <c r="B11" s="121"/>
      <c r="C11" s="43"/>
      <c r="D11" s="2"/>
      <c r="E11" s="2"/>
    </row>
    <row r="12" spans="1:5" x14ac:dyDescent="0.2">
      <c r="A12" s="169" t="s">
        <v>102</v>
      </c>
      <c r="B12" s="122"/>
      <c r="C12" s="43"/>
      <c r="D12" s="2"/>
      <c r="E12" s="2"/>
    </row>
    <row r="13" spans="1:5" x14ac:dyDescent="0.2">
      <c r="A13" s="167" t="s">
        <v>103</v>
      </c>
      <c r="B13" s="121"/>
      <c r="C13" s="43"/>
      <c r="D13" s="2"/>
      <c r="E13" s="2"/>
    </row>
    <row r="14" spans="1:5" x14ac:dyDescent="0.2">
      <c r="A14" s="169" t="s">
        <v>110</v>
      </c>
      <c r="B14" s="122"/>
      <c r="C14" s="43"/>
      <c r="D14" s="2"/>
      <c r="E14" s="2"/>
    </row>
    <row r="15" spans="1:5" x14ac:dyDescent="0.2">
      <c r="A15" s="167" t="s">
        <v>14</v>
      </c>
      <c r="B15" s="121"/>
      <c r="C15" s="44" t="s">
        <v>14</v>
      </c>
      <c r="D15" s="2"/>
      <c r="E15" s="2"/>
    </row>
    <row r="16" spans="1:5" x14ac:dyDescent="0.2">
      <c r="A16" s="7"/>
      <c r="B16" s="39"/>
      <c r="C16" s="43"/>
      <c r="D16" s="2"/>
      <c r="E16" s="2"/>
    </row>
    <row r="17" spans="1:5" x14ac:dyDescent="0.2">
      <c r="A17" s="167" t="s">
        <v>104</v>
      </c>
      <c r="B17" s="121"/>
      <c r="C17" s="74"/>
      <c r="D17" s="2"/>
      <c r="E17" s="2"/>
    </row>
    <row r="18" spans="1:5" x14ac:dyDescent="0.2">
      <c r="A18" s="7"/>
      <c r="B18" s="39"/>
      <c r="C18" s="74"/>
      <c r="D18" s="2"/>
      <c r="E18" s="2"/>
    </row>
    <row r="19" spans="1:5" x14ac:dyDescent="0.2">
      <c r="A19" s="167" t="s">
        <v>105</v>
      </c>
      <c r="B19" s="121"/>
      <c r="C19" s="74"/>
      <c r="D19" s="2"/>
      <c r="E19" s="2"/>
    </row>
    <row r="20" spans="1:5" x14ac:dyDescent="0.2">
      <c r="A20" s="7"/>
      <c r="B20" s="39"/>
      <c r="C20" s="43"/>
      <c r="D20" s="2"/>
      <c r="E20" s="2"/>
    </row>
    <row r="21" spans="1:5" ht="13.5" thickBot="1" x14ac:dyDescent="0.25">
      <c r="A21" s="9" t="s">
        <v>14</v>
      </c>
      <c r="B21" s="123"/>
      <c r="C21" s="54" t="s">
        <v>14</v>
      </c>
      <c r="D21" s="2"/>
      <c r="E21" s="2"/>
    </row>
    <row r="22" spans="1:5" x14ac:dyDescent="0.2">
      <c r="A22" s="2"/>
      <c r="B22" s="2"/>
      <c r="C22" s="2"/>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sheetData>
  <phoneticPr fontId="0" type="noConversion"/>
  <pageMargins left="0.75" right="0.75" top="1" bottom="0.4" header="0.5" footer="0.5"/>
  <pageSetup scale="95" orientation="portrait" r:id="rId1"/>
  <headerFooter alignWithMargins="0">
    <oddHeader>&amp;CPublic Health Solutions -- Contracting and Management Services
ADMINISTRATIVE COST CERTIFICATION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Budget-Summary</vt:lpstr>
      <vt:lpstr>Budget-PS</vt:lpstr>
      <vt:lpstr>Budget-FrBenefits</vt:lpstr>
      <vt:lpstr>Budget-Travel</vt:lpstr>
      <vt:lpstr>Budget-Equipment</vt:lpstr>
      <vt:lpstr>Budget-Supplies</vt:lpstr>
      <vt:lpstr>Budget-Other</vt:lpstr>
      <vt:lpstr>Budget-Consultant</vt:lpstr>
      <vt:lpstr>Admin Calculation</vt:lpstr>
      <vt:lpstr>Admin Certification</vt:lpstr>
      <vt:lpstr>'Budget-Consultant'!Print_Area</vt:lpstr>
      <vt:lpstr>'Budget-Equipment'!Print_Area</vt:lpstr>
      <vt:lpstr>'Budget-Other'!Print_Area</vt:lpstr>
      <vt:lpstr>'Budget-Supplies'!Print_Area</vt:lpstr>
      <vt:lpstr>'Budget-Travel'!Print_Area</vt:lpstr>
      <vt:lpstr>'Budget-PS'!Print_Titles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Gurucharran Kaloo</dc:creator>
  <cp:keywords/>
  <dc:description/>
  <cp:lastModifiedBy>Gurucharran Kaloo</cp:lastModifiedBy>
  <cp:revision/>
  <dcterms:created xsi:type="dcterms:W3CDTF">1998-08-06T12:43:50Z</dcterms:created>
  <dcterms:modified xsi:type="dcterms:W3CDTF">2018-05-18T13:18:23Z</dcterms:modified>
  <cp:category/>
  <cp:contentStatus/>
</cp:coreProperties>
</file>